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9390"/>
  </bookViews>
  <sheets>
    <sheet name="Меню" sheetId="1" r:id="rId1"/>
    <sheet name="Титульник город" sheetId="2" r:id="rId2"/>
    <sheet name="Лист1" sheetId="3" r:id="rId3"/>
  </sheets>
  <definedNames>
    <definedName name="_xlnm.Print_Area" localSheetId="1">'Титульник город'!$A$1:$N$31</definedName>
  </definedNames>
  <calcPr calcId="162913" refMode="R1C1"/>
</workbook>
</file>

<file path=xl/calcChain.xml><?xml version="1.0" encoding="utf-8"?>
<calcChain xmlns="http://schemas.openxmlformats.org/spreadsheetml/2006/main">
  <c r="J93" i="1" l="1"/>
  <c r="G93" i="1"/>
  <c r="F93" i="1"/>
  <c r="E93" i="1"/>
  <c r="D93" i="1"/>
  <c r="P117" i="3" l="1"/>
  <c r="P118" i="3"/>
  <c r="P119" i="3"/>
  <c r="P120" i="3"/>
  <c r="P121" i="3"/>
  <c r="P122" i="3"/>
  <c r="P123" i="3"/>
  <c r="P116" i="3"/>
  <c r="P124" i="3" s="1"/>
  <c r="H115" i="3"/>
  <c r="H116" i="3"/>
  <c r="H117" i="3"/>
  <c r="H118" i="3"/>
  <c r="H119" i="3"/>
  <c r="H114" i="3"/>
  <c r="L54" i="3"/>
  <c r="L55" i="3"/>
  <c r="L56" i="3"/>
  <c r="L57" i="3"/>
  <c r="L58" i="3"/>
  <c r="L59" i="3"/>
  <c r="L60" i="3"/>
  <c r="L61" i="3"/>
  <c r="L53" i="3"/>
  <c r="L62" i="3" l="1"/>
  <c r="H120" i="3"/>
  <c r="K106" i="3"/>
  <c r="M106" i="3" s="1"/>
  <c r="K105" i="3"/>
  <c r="M105" i="3" s="1"/>
  <c r="O94" i="3"/>
  <c r="O95" i="3"/>
  <c r="O96" i="3"/>
  <c r="O97" i="3"/>
  <c r="O98" i="3"/>
  <c r="O99" i="3"/>
  <c r="O100" i="3"/>
  <c r="O101" i="3"/>
  <c r="O102" i="3"/>
  <c r="O93" i="3"/>
  <c r="O103" i="3" s="1"/>
  <c r="K74" i="3"/>
  <c r="K75" i="3"/>
  <c r="K76" i="3"/>
  <c r="K77" i="3"/>
  <c r="K78" i="3"/>
  <c r="K79" i="3"/>
  <c r="K80" i="3"/>
  <c r="K81" i="3"/>
  <c r="K82" i="3"/>
  <c r="K73" i="3"/>
  <c r="K83" i="3" s="1"/>
  <c r="J17" i="3"/>
  <c r="E58" i="3"/>
  <c r="E60" i="3"/>
  <c r="E62" i="3"/>
  <c r="E56" i="3"/>
  <c r="M40" i="3"/>
  <c r="M41" i="3"/>
  <c r="M42" i="3"/>
  <c r="M43" i="3"/>
  <c r="M44" i="3"/>
  <c r="M45" i="3"/>
  <c r="M46" i="3"/>
  <c r="M47" i="3"/>
  <c r="M48" i="3"/>
  <c r="M49" i="3"/>
  <c r="M39" i="3"/>
  <c r="E51" i="3"/>
  <c r="E50" i="3"/>
  <c r="E52" i="3" s="1"/>
  <c r="E41" i="3"/>
  <c r="E42" i="3"/>
  <c r="E43" i="3"/>
  <c r="E44" i="3"/>
  <c r="E45" i="3"/>
  <c r="E46" i="3"/>
  <c r="E47" i="3"/>
  <c r="E40" i="3"/>
  <c r="E48" i="3" s="1"/>
  <c r="U31" i="3"/>
  <c r="U30" i="3"/>
  <c r="U32" i="3" s="1"/>
  <c r="T25" i="3"/>
  <c r="T26" i="3"/>
  <c r="T24" i="3"/>
  <c r="T27" i="3" s="1"/>
  <c r="I15" i="3"/>
  <c r="I16" i="3"/>
  <c r="I17" i="3" l="1"/>
  <c r="M50" i="3"/>
  <c r="E64" i="3"/>
  <c r="E53" i="3"/>
  <c r="M107" i="3"/>
  <c r="D20" i="3"/>
  <c r="D21" i="3"/>
  <c r="D22" i="3"/>
  <c r="D23" i="3"/>
  <c r="D24" i="3"/>
  <c r="D25" i="3"/>
  <c r="D26" i="3"/>
  <c r="D27" i="3"/>
  <c r="D28" i="3"/>
  <c r="D19" i="3"/>
  <c r="D29" i="3" s="1"/>
  <c r="L9" i="3"/>
  <c r="L3" i="3"/>
  <c r="L2" i="3"/>
  <c r="H9" i="3"/>
  <c r="H2" i="3"/>
  <c r="H3" i="3"/>
  <c r="H4" i="3"/>
  <c r="H5" i="3"/>
  <c r="H6" i="3"/>
  <c r="H7" i="3"/>
  <c r="H8" i="3"/>
  <c r="H1" i="3"/>
  <c r="H10" i="3" s="1"/>
  <c r="D12" i="3"/>
  <c r="D13" i="3"/>
  <c r="D14" i="3"/>
  <c r="D15" i="3"/>
  <c r="D16" i="3"/>
  <c r="D17" i="3"/>
  <c r="D11" i="3"/>
  <c r="D2" i="3"/>
  <c r="D3" i="3"/>
  <c r="D4" i="3"/>
  <c r="D5" i="3"/>
  <c r="D6" i="3"/>
  <c r="D7" i="3"/>
  <c r="D8" i="3"/>
  <c r="D1" i="3"/>
  <c r="D9" i="3" l="1"/>
  <c r="D18" i="3"/>
  <c r="L10" i="3"/>
  <c r="N201" i="1"/>
  <c r="M201" i="1"/>
  <c r="L201" i="1"/>
  <c r="K201" i="1"/>
  <c r="J201" i="1"/>
  <c r="H201" i="1"/>
  <c r="G201" i="1"/>
  <c r="F201" i="1"/>
  <c r="E201" i="1"/>
  <c r="D201" i="1"/>
  <c r="N194" i="1"/>
  <c r="M194" i="1"/>
  <c r="L194" i="1"/>
  <c r="K194" i="1"/>
  <c r="J194" i="1"/>
  <c r="H194" i="1"/>
  <c r="G194" i="1"/>
  <c r="F194" i="1"/>
  <c r="E194" i="1"/>
  <c r="D194" i="1"/>
  <c r="N182" i="1"/>
  <c r="M182" i="1"/>
  <c r="L182" i="1"/>
  <c r="K182" i="1"/>
  <c r="J182" i="1"/>
  <c r="H182" i="1"/>
  <c r="G182" i="1"/>
  <c r="F182" i="1"/>
  <c r="E182" i="1"/>
  <c r="D182" i="1"/>
  <c r="N174" i="1"/>
  <c r="M174" i="1"/>
  <c r="L174" i="1"/>
  <c r="K174" i="1"/>
  <c r="J174" i="1"/>
  <c r="H174" i="1"/>
  <c r="G174" i="1"/>
  <c r="F174" i="1"/>
  <c r="E174" i="1"/>
  <c r="D174" i="1"/>
  <c r="N161" i="1"/>
  <c r="M161" i="1"/>
  <c r="L161" i="1"/>
  <c r="K161" i="1"/>
  <c r="J161" i="1"/>
  <c r="H161" i="1"/>
  <c r="G161" i="1"/>
  <c r="F161" i="1"/>
  <c r="E161" i="1"/>
  <c r="D161" i="1"/>
  <c r="N153" i="1"/>
  <c r="M153" i="1"/>
  <c r="L153" i="1"/>
  <c r="K153" i="1"/>
  <c r="J153" i="1"/>
  <c r="H153" i="1"/>
  <c r="G153" i="1"/>
  <c r="F153" i="1"/>
  <c r="E153" i="1"/>
  <c r="D153" i="1"/>
  <c r="N141" i="1"/>
  <c r="M141" i="1"/>
  <c r="L141" i="1"/>
  <c r="K141" i="1"/>
  <c r="J141" i="1"/>
  <c r="H141" i="1"/>
  <c r="G141" i="1"/>
  <c r="F141" i="1"/>
  <c r="E141" i="1"/>
  <c r="D141" i="1"/>
  <c r="N133" i="1"/>
  <c r="M133" i="1"/>
  <c r="L133" i="1"/>
  <c r="K133" i="1"/>
  <c r="J133" i="1"/>
  <c r="H133" i="1"/>
  <c r="G133" i="1"/>
  <c r="F133" i="1"/>
  <c r="E133" i="1"/>
  <c r="D133" i="1"/>
  <c r="N121" i="1"/>
  <c r="M121" i="1"/>
  <c r="L121" i="1"/>
  <c r="K121" i="1"/>
  <c r="J121" i="1"/>
  <c r="H121" i="1"/>
  <c r="G121" i="1"/>
  <c r="F121" i="1"/>
  <c r="E121" i="1"/>
  <c r="D121" i="1"/>
  <c r="N113" i="1"/>
  <c r="M113" i="1"/>
  <c r="L113" i="1"/>
  <c r="K113" i="1"/>
  <c r="J113" i="1"/>
  <c r="H113" i="1"/>
  <c r="G113" i="1"/>
  <c r="F113" i="1"/>
  <c r="E113" i="1"/>
  <c r="D113" i="1"/>
  <c r="N101" i="1"/>
  <c r="M101" i="1"/>
  <c r="L101" i="1"/>
  <c r="K101" i="1"/>
  <c r="J101" i="1"/>
  <c r="H101" i="1"/>
  <c r="F101" i="1"/>
  <c r="E101" i="1"/>
  <c r="D101" i="1"/>
  <c r="N93" i="1"/>
  <c r="M93" i="1"/>
  <c r="L93" i="1"/>
  <c r="K93" i="1"/>
  <c r="H93" i="1"/>
  <c r="N81" i="1"/>
  <c r="M81" i="1"/>
  <c r="L81" i="1"/>
  <c r="K81" i="1"/>
  <c r="J81" i="1"/>
  <c r="H81" i="1"/>
  <c r="G81" i="1"/>
  <c r="F81" i="1"/>
  <c r="E81" i="1"/>
  <c r="D81" i="1"/>
  <c r="N73" i="1"/>
  <c r="M73" i="1"/>
  <c r="L73" i="1"/>
  <c r="K73" i="1"/>
  <c r="J73" i="1"/>
  <c r="H73" i="1"/>
  <c r="G73" i="1"/>
  <c r="F73" i="1"/>
  <c r="E73" i="1"/>
  <c r="D73" i="1"/>
  <c r="N62" i="1"/>
  <c r="M62" i="1"/>
  <c r="L62" i="1"/>
  <c r="K62" i="1"/>
  <c r="J62" i="1"/>
  <c r="H62" i="1"/>
  <c r="G62" i="1"/>
  <c r="F62" i="1"/>
  <c r="E62" i="1"/>
  <c r="D62" i="1"/>
  <c r="N54" i="1"/>
  <c r="M54" i="1"/>
  <c r="L54" i="1"/>
  <c r="K54" i="1"/>
  <c r="J54" i="1"/>
  <c r="H54" i="1"/>
  <c r="G54" i="1"/>
  <c r="F54" i="1"/>
  <c r="E54" i="1"/>
  <c r="D54" i="1"/>
  <c r="N42" i="1"/>
  <c r="M42" i="1"/>
  <c r="L42" i="1"/>
  <c r="K42" i="1"/>
  <c r="J42" i="1"/>
  <c r="H42" i="1"/>
  <c r="G42" i="1"/>
  <c r="F42" i="1"/>
  <c r="E42" i="1"/>
  <c r="D42" i="1"/>
  <c r="N33" i="1"/>
  <c r="M33" i="1"/>
  <c r="L33" i="1"/>
  <c r="K33" i="1"/>
  <c r="J33" i="1"/>
  <c r="H33" i="1"/>
  <c r="G33" i="1"/>
  <c r="F33" i="1"/>
  <c r="E33" i="1"/>
  <c r="D33" i="1"/>
  <c r="H43" i="1" l="1"/>
  <c r="D63" i="1"/>
  <c r="M63" i="1"/>
  <c r="H82" i="1"/>
  <c r="D102" i="1"/>
  <c r="H102" i="1"/>
  <c r="D122" i="1"/>
  <c r="H122" i="1"/>
  <c r="M122" i="1"/>
  <c r="D142" i="1"/>
  <c r="H142" i="1"/>
  <c r="M142" i="1"/>
  <c r="D162" i="1"/>
  <c r="H162" i="1"/>
  <c r="M162" i="1"/>
  <c r="D183" i="1"/>
  <c r="H183" i="1"/>
  <c r="M183" i="1"/>
  <c r="D202" i="1"/>
  <c r="H202" i="1"/>
  <c r="M202" i="1"/>
  <c r="D43" i="1"/>
  <c r="M43" i="1"/>
  <c r="H63" i="1"/>
  <c r="D82" i="1"/>
  <c r="M82" i="1"/>
  <c r="M102" i="1"/>
  <c r="G43" i="1"/>
  <c r="L43" i="1"/>
  <c r="G63" i="1"/>
  <c r="L63" i="1"/>
  <c r="G82" i="1"/>
  <c r="L82" i="1"/>
  <c r="G102" i="1"/>
  <c r="L102" i="1"/>
  <c r="G122" i="1"/>
  <c r="L122" i="1"/>
  <c r="G142" i="1"/>
  <c r="L142" i="1"/>
  <c r="G162" i="1"/>
  <c r="L162" i="1"/>
  <c r="G183" i="1"/>
  <c r="L183" i="1"/>
  <c r="G202" i="1"/>
  <c r="L202" i="1"/>
  <c r="N43" i="1"/>
  <c r="E63" i="1"/>
  <c r="E82" i="1"/>
  <c r="J82" i="1"/>
  <c r="N82" i="1"/>
  <c r="E102" i="1"/>
  <c r="J102" i="1"/>
  <c r="N102" i="1"/>
  <c r="E122" i="1"/>
  <c r="J122" i="1"/>
  <c r="N122" i="1"/>
  <c r="E142" i="1"/>
  <c r="J142" i="1"/>
  <c r="N142" i="1"/>
  <c r="E162" i="1"/>
  <c r="J162" i="1"/>
  <c r="N162" i="1"/>
  <c r="E183" i="1"/>
  <c r="J183" i="1"/>
  <c r="N183" i="1"/>
  <c r="E202" i="1"/>
  <c r="J202" i="1"/>
  <c r="N202" i="1"/>
  <c r="E43" i="1"/>
  <c r="J43" i="1"/>
  <c r="J63" i="1"/>
  <c r="N63" i="1"/>
  <c r="F43" i="1"/>
  <c r="K43" i="1"/>
  <c r="F63" i="1"/>
  <c r="K63" i="1"/>
  <c r="F82" i="1"/>
  <c r="K82" i="1"/>
  <c r="F102" i="1"/>
  <c r="K102" i="1"/>
  <c r="F122" i="1"/>
  <c r="K122" i="1"/>
  <c r="F142" i="1"/>
  <c r="K142" i="1"/>
  <c r="F162" i="1"/>
  <c r="K162" i="1"/>
  <c r="F183" i="1"/>
  <c r="K183" i="1"/>
  <c r="F202" i="1"/>
  <c r="K202" i="1"/>
  <c r="K21" i="1"/>
  <c r="L21" i="1"/>
  <c r="M21" i="1"/>
  <c r="N21" i="1"/>
  <c r="J21" i="1"/>
  <c r="E21" i="1"/>
  <c r="F21" i="1"/>
  <c r="G21" i="1"/>
  <c r="H21" i="1"/>
  <c r="D21" i="1"/>
  <c r="J12" i="1" l="1"/>
  <c r="K12" i="1"/>
  <c r="L12" i="1"/>
  <c r="M12" i="1"/>
  <c r="N12" i="1"/>
  <c r="D12" i="1"/>
  <c r="E12" i="1"/>
  <c r="F12" i="1"/>
  <c r="G12" i="1"/>
  <c r="H12" i="1"/>
  <c r="N22" i="1" l="1"/>
  <c r="E22" i="1" l="1"/>
  <c r="H22" i="1"/>
  <c r="D22" i="1"/>
  <c r="L22" i="1"/>
  <c r="M22" i="1"/>
  <c r="J22" i="1"/>
  <c r="K22" i="1"/>
  <c r="F22" i="1"/>
  <c r="G22" i="1"/>
</calcChain>
</file>

<file path=xl/sharedStrings.xml><?xml version="1.0" encoding="utf-8"?>
<sst xmlns="http://schemas.openxmlformats.org/spreadsheetml/2006/main" count="628" uniqueCount="290">
  <si>
    <t>1 день</t>
  </si>
  <si>
    <t>Завтрак</t>
  </si>
  <si>
    <t>Наименование блюд</t>
  </si>
  <si>
    <t>Выход</t>
  </si>
  <si>
    <t>Чай с сахаром</t>
  </si>
  <si>
    <t>ИТОГО:</t>
  </si>
  <si>
    <t>Обед:</t>
  </si>
  <si>
    <t>2 день</t>
  </si>
  <si>
    <t>Итого обед:</t>
  </si>
  <si>
    <t>Итого завтрак:</t>
  </si>
  <si>
    <t>Завтрак:</t>
  </si>
  <si>
    <t>Хлеб пшеничный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</si>
  <si>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</si>
  <si>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</si>
  <si>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</si>
  <si>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</si>
  <si>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</si>
  <si>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</si>
  <si>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</si>
  <si>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</si>
  <si>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Хлеб дарницкий</t>
  </si>
  <si>
    <t>Сок фруктовый</t>
  </si>
  <si>
    <t>Белки</t>
  </si>
  <si>
    <t>Жиры</t>
  </si>
  <si>
    <t>Угл-ды</t>
  </si>
  <si>
    <t>Ккал</t>
  </si>
  <si>
    <t>С (мг)</t>
  </si>
  <si>
    <t>Кисель фруктовый</t>
  </si>
  <si>
    <t>Плов с изюмом</t>
  </si>
  <si>
    <t>Каша молочная ячневая с маслом</t>
  </si>
  <si>
    <t>Каша молочная манная с маслом</t>
  </si>
  <si>
    <t>180/5</t>
  </si>
  <si>
    <t>150/5</t>
  </si>
  <si>
    <t>№ рец</t>
  </si>
  <si>
    <t>11-17 лет</t>
  </si>
  <si>
    <t>Чай с сахаром, с молоком</t>
  </si>
  <si>
    <t>Каша рассыпчатая гречневая с маслом</t>
  </si>
  <si>
    <t>Чай с сахаром, молоком</t>
  </si>
  <si>
    <t>180/95</t>
  </si>
  <si>
    <t>Рассольник Ленинградский на к/б</t>
  </si>
  <si>
    <t>Омлет натуральный</t>
  </si>
  <si>
    <t>150/20</t>
  </si>
  <si>
    <t>180/20</t>
  </si>
  <si>
    <t xml:space="preserve">Картофельное пюре </t>
  </si>
  <si>
    <t>Колбасные изделия отварные</t>
  </si>
  <si>
    <t>Компот из свежих яблок</t>
  </si>
  <si>
    <t>Салат из белокачанной капусты</t>
  </si>
  <si>
    <t>Какао с молоком</t>
  </si>
  <si>
    <t xml:space="preserve">Кисель </t>
  </si>
  <si>
    <t>Компот из сухофруктов</t>
  </si>
  <si>
    <t>Салат из моркови</t>
  </si>
  <si>
    <t xml:space="preserve">Гороховое пюре </t>
  </si>
  <si>
    <t xml:space="preserve">Салат из белокачанной капусты </t>
  </si>
  <si>
    <t>Макаронные изделия отварные с маслом</t>
  </si>
  <si>
    <r>
      <t xml:space="preserve">    </t>
    </r>
    <r>
      <rPr>
        <b/>
        <sz val="11"/>
        <color theme="1"/>
        <rFont val="Calibri"/>
        <family val="2"/>
        <charset val="204"/>
        <scheme val="minor"/>
      </rPr>
      <t xml:space="preserve">                 Утверждаю:</t>
    </r>
  </si>
  <si>
    <t>МБОУ "ООШ №1"</t>
  </si>
  <si>
    <t>МБОУ "СОШ №2"</t>
  </si>
  <si>
    <t>МБОУ "СОШ №4"</t>
  </si>
  <si>
    <t>МБОУ "СОШ №5"</t>
  </si>
  <si>
    <t>МБОУ "СОШ №6"</t>
  </si>
  <si>
    <t>МБОУ "СОШ №7"</t>
  </si>
  <si>
    <t>МБОУ "СОШ №8"</t>
  </si>
  <si>
    <t>МБОУ "СОШ №10"</t>
  </si>
  <si>
    <t>МБОУ "Гимназия №11"</t>
  </si>
  <si>
    <t>МБОУ "Лицей  №12"</t>
  </si>
  <si>
    <t>МБОУ "ООШ №13"</t>
  </si>
  <si>
    <t>_____________________</t>
  </si>
  <si>
    <t>МБОУ "СОШ №3"</t>
  </si>
  <si>
    <t>Платонова О.К.</t>
  </si>
  <si>
    <t>Назмутдинов Г.Г.</t>
  </si>
  <si>
    <t>Гаврилов Ю.В.</t>
  </si>
  <si>
    <t>Новичкова Г.А.</t>
  </si>
  <si>
    <t>Никифорова И.А.</t>
  </si>
  <si>
    <t>Тышко О.Г.</t>
  </si>
  <si>
    <t>Сергеева Е.Н.</t>
  </si>
  <si>
    <t>Хайбрахманова С.С.</t>
  </si>
  <si>
    <t>Васильева Н.Н.</t>
  </si>
  <si>
    <t>Клюева С.С.</t>
  </si>
  <si>
    <t>Павлов Т.В.</t>
  </si>
  <si>
    <t>Согласовано:</t>
  </si>
  <si>
    <t>Примерное двухнедельное меню</t>
  </si>
  <si>
    <t>мясо</t>
  </si>
  <si>
    <t>картофель</t>
  </si>
  <si>
    <t>рис</t>
  </si>
  <si>
    <t>морковь</t>
  </si>
  <si>
    <t>лук</t>
  </si>
  <si>
    <t>масло</t>
  </si>
  <si>
    <t>соль</t>
  </si>
  <si>
    <t>сметана</t>
  </si>
  <si>
    <t>минтай</t>
  </si>
  <si>
    <t>сахар</t>
  </si>
  <si>
    <t>томат паста</t>
  </si>
  <si>
    <t>капуста</t>
  </si>
  <si>
    <t>перловка</t>
  </si>
  <si>
    <t>говядина</t>
  </si>
  <si>
    <t>масло раст</t>
  </si>
  <si>
    <t>мука</t>
  </si>
  <si>
    <t>моль</t>
  </si>
  <si>
    <t>30/10/10.</t>
  </si>
  <si>
    <t xml:space="preserve">чай с сахаром </t>
  </si>
  <si>
    <t xml:space="preserve">Колбасные изделия </t>
  </si>
  <si>
    <t>Выпечка дорожная булочка</t>
  </si>
  <si>
    <t>Выпечка завитушка</t>
  </si>
  <si>
    <t>Котлеты курин.</t>
  </si>
  <si>
    <t>Фрукты</t>
  </si>
  <si>
    <t xml:space="preserve">Азу с курицей </t>
  </si>
  <si>
    <t>Выпечка булочка домашняя</t>
  </si>
  <si>
    <t>Котлета гов</t>
  </si>
  <si>
    <t>Каша молочная Дружба</t>
  </si>
  <si>
    <t>70/30</t>
  </si>
  <si>
    <t xml:space="preserve">Бутерброд с сыром </t>
  </si>
  <si>
    <t>30/10.</t>
  </si>
  <si>
    <t>?</t>
  </si>
  <si>
    <t>Суп картофельный с бобовыми на к/б</t>
  </si>
  <si>
    <t xml:space="preserve">Фрукты </t>
  </si>
  <si>
    <t xml:space="preserve">Макароны запеч. с сыром </t>
  </si>
  <si>
    <t>150/10</t>
  </si>
  <si>
    <t>Яйцо отварное</t>
  </si>
  <si>
    <t>40/1шт</t>
  </si>
  <si>
    <t>Напиток из шиповника</t>
  </si>
  <si>
    <t xml:space="preserve">Солянка по домашнему </t>
  </si>
  <si>
    <t xml:space="preserve">Рагу овощное </t>
  </si>
  <si>
    <t xml:space="preserve">Фрикадельки с соусом </t>
  </si>
  <si>
    <t>52/30</t>
  </si>
  <si>
    <t>Каша молочная геркулесовая с маслом</t>
  </si>
  <si>
    <t>хлеб масло сыр</t>
  </si>
  <si>
    <t xml:space="preserve">хлеб </t>
  </si>
  <si>
    <t>сыр</t>
  </si>
  <si>
    <t>Наименование блюда:</t>
  </si>
  <si>
    <t xml:space="preserve">ЧАЙ С САХАРОМ </t>
  </si>
  <si>
    <t>№ п/п</t>
  </si>
  <si>
    <t>Наименование продуктов</t>
  </si>
  <si>
    <t>Норма закладки на 1 пор</t>
  </si>
  <si>
    <t>Норма закладки на 100 пор</t>
  </si>
  <si>
    <t>Брутто</t>
  </si>
  <si>
    <t>Нетто</t>
  </si>
  <si>
    <t>ЧАЙ ЗАВАРКА</t>
  </si>
  <si>
    <t>САХАРНЫЙ ПЕСОК</t>
  </si>
  <si>
    <t>ВОДА</t>
  </si>
  <si>
    <t>Масса п/ф (сырьевого набора):</t>
  </si>
  <si>
    <t>Выход блюда (в граммах):</t>
  </si>
  <si>
    <t>200/15 г</t>
  </si>
  <si>
    <t>Масса п/ф</t>
  </si>
  <si>
    <t>МАСЛО РАСТИТЕЛЬНОЕ</t>
  </si>
  <si>
    <t>&lt;div&gt;&lt;img src="//mc.yandex.ru/watch/24499823" style="position:absolute; left:-9999px;" alt="" /&gt;&lt;/div&gt;</t>
  </si>
  <si>
    <t>Наименование сырья</t>
  </si>
  <si>
    <t>Расход сырья и полуфабрикатов</t>
  </si>
  <si>
    <t>1 порция</t>
  </si>
  <si>
    <t>Брутто, г</t>
  </si>
  <si>
    <t>Нетто, г</t>
  </si>
  <si>
    <t>Мука пшеничная в/с</t>
  </si>
  <si>
    <t>Мука пшеничная на подпыл</t>
  </si>
  <si>
    <t>Сахар</t>
  </si>
  <si>
    <t>Масло сливочное</t>
  </si>
  <si>
    <t>Масло сливочное (для смазки)</t>
  </si>
  <si>
    <t>Соль йодированная</t>
  </si>
  <si>
    <t>Дрожжи прессованные</t>
  </si>
  <si>
    <t>Вода</t>
  </si>
  <si>
    <t>Масса полуфабриката без крошки</t>
  </si>
  <si>
    <t>Крошка:</t>
  </si>
  <si>
    <t>Мука пшеничная</t>
  </si>
  <si>
    <t>Масса полуфабриката с крошкой</t>
  </si>
  <si>
    <t>ГОВЯДИНА 1 КАТЕГОРИИ</t>
  </si>
  <si>
    <t>КРУПА ПЕРЛОВАЯ</t>
  </si>
  <si>
    <t>КАРТОФЕЛЬ</t>
  </si>
  <si>
    <t xml:space="preserve">    с 01.03 по 31.07</t>
  </si>
  <si>
    <t>МОРКОВЬ</t>
  </si>
  <si>
    <t xml:space="preserve">    с 01.01 по 31.08</t>
  </si>
  <si>
    <t>ЛУК РЕПЧАТЫЙ</t>
  </si>
  <si>
    <t>ОГУРЦЫ СОЛЕНЫЕ</t>
  </si>
  <si>
    <t>МАСЛО ПОДСОЛНЕЧНОЕ РАФИНИРОВАНОЕ</t>
  </si>
  <si>
    <t>СОЛЬ  ЙОДИРОВАННАЯ</t>
  </si>
  <si>
    <t>СМЕТАНА 15% ЖИРНОСТИ</t>
  </si>
  <si>
    <t>Выход:25 / 250</t>
  </si>
  <si>
    <t>Картофель</t>
  </si>
  <si>
    <t>Лук репчатый</t>
  </si>
  <si>
    <t>Томат-пюре</t>
  </si>
  <si>
    <t>Огурцы соленые</t>
  </si>
  <si>
    <t>Масса тушеного мяса</t>
  </si>
  <si>
    <t>Масса готовых овощей</t>
  </si>
  <si>
    <t>курица</t>
  </si>
  <si>
    <t>Наименование кулинарного изделия (блюда):   Борщ</t>
  </si>
  <si>
    <t>ЩИ</t>
  </si>
  <si>
    <t>1 порц.</t>
  </si>
  <si>
    <t>100 порц.</t>
  </si>
  <si>
    <t>брутто, г</t>
  </si>
  <si>
    <t>нетто, г</t>
  </si>
  <si>
    <t>брутто, кг</t>
  </si>
  <si>
    <t>нетто, кг</t>
  </si>
  <si>
    <t>МЯСО ГОВЯДИНЫ</t>
  </si>
  <si>
    <t>КАПУСТА БЕЛОКАЧАННАЯ</t>
  </si>
  <si>
    <t>1,3,,</t>
  </si>
  <si>
    <t>ТОМАТНАЯ  ПАСТА</t>
  </si>
  <si>
    <t>МАСЛО ПОДСОЛНЕЧНОЕ</t>
  </si>
  <si>
    <t>СОЛЬ</t>
  </si>
  <si>
    <t>СМЕТАНА</t>
  </si>
  <si>
    <t>Выход: 25/250</t>
  </si>
  <si>
    <t>ТЕХНОЛОГИЧЕСКАЯ КАРТА КУЛИНАРНОГО ИЗДЕЛИЯ (БЛЮДА) № 102</t>
  </si>
  <si>
    <t>СУП КАРТОФЕЛЬНЫЙ С БОБОВЫМИ (горох или чечевица)</t>
  </si>
  <si>
    <t>ГОРОХ</t>
  </si>
  <si>
    <t xml:space="preserve">           ИЛИ ЧЕЧЕВИЦА</t>
  </si>
  <si>
    <t>СВЕКЛА СВЕЖАЯ</t>
  </si>
  <si>
    <t>КРУПА РИСОВАЯ</t>
  </si>
  <si>
    <t xml:space="preserve">              ИЛИ ГРЕЧКА</t>
  </si>
  <si>
    <t>мясо г8ов</t>
  </si>
  <si>
    <t>Говядина (котлетное мясо)</t>
  </si>
  <si>
    <t>Крупа рисовая</t>
  </si>
  <si>
    <t>Масса отварного риса</t>
  </si>
  <si>
    <t>Капуста белокочанная</t>
  </si>
  <si>
    <t>Масса отварной капусты</t>
  </si>
  <si>
    <t>Масса полуфабриката</t>
  </si>
  <si>
    <t>Масса готовых голубцов</t>
  </si>
  <si>
    <t>Выход:</t>
  </si>
  <si>
    <t>Треска*</t>
  </si>
  <si>
    <t>Или минтай*</t>
  </si>
  <si>
    <t>Вода или бульон</t>
  </si>
  <si>
    <t>Морковь</t>
  </si>
  <si>
    <t>Петрушка (корень)</t>
  </si>
  <si>
    <t>Масло растительное</t>
  </si>
  <si>
    <t>Масса тушеной рыбы</t>
  </si>
  <si>
    <t>Масса готовой рыбы с тушеными овощами и соусом</t>
  </si>
  <si>
    <t>Суп с пшеной  крупой вегаторианский</t>
  </si>
  <si>
    <t xml:space="preserve">Пельмени </t>
  </si>
  <si>
    <t>0.5</t>
  </si>
  <si>
    <t>0,5.</t>
  </si>
  <si>
    <t>101.5</t>
  </si>
  <si>
    <t>208.4</t>
  </si>
  <si>
    <t>17,,83</t>
  </si>
  <si>
    <t>18.46</t>
  </si>
  <si>
    <t>71.6</t>
  </si>
  <si>
    <t>144.45</t>
  </si>
  <si>
    <t xml:space="preserve">Хлеб пшеничный </t>
  </si>
  <si>
    <t>316.8</t>
  </si>
  <si>
    <t>0.6</t>
  </si>
  <si>
    <t>95/30</t>
  </si>
  <si>
    <t>183.87</t>
  </si>
  <si>
    <t>197.5</t>
  </si>
  <si>
    <t>0.87</t>
  </si>
  <si>
    <t xml:space="preserve">Бутерброд с маслом </t>
  </si>
  <si>
    <t xml:space="preserve">Суп картофельный с рисовой крупой </t>
  </si>
  <si>
    <t>Запеканка творожно-морковная с соусом</t>
  </si>
  <si>
    <t>Пряник  или Печенье</t>
  </si>
  <si>
    <t>Ленивые голубцы с курицей</t>
  </si>
  <si>
    <t xml:space="preserve">Борщ с капустой и картофелем  и сметаной </t>
  </si>
  <si>
    <t>200/5</t>
  </si>
  <si>
    <t xml:space="preserve">Бутерброт с  маслом </t>
  </si>
  <si>
    <t>Щи из свежей капусты с картофелем  вегет</t>
  </si>
  <si>
    <t xml:space="preserve">Борщ с капустой и картофелем  вегет </t>
  </si>
  <si>
    <t xml:space="preserve">Печенье </t>
  </si>
  <si>
    <t xml:space="preserve">Суп картофельный с макаронными изделиями </t>
  </si>
  <si>
    <t xml:space="preserve">Биточки рыбные </t>
  </si>
  <si>
    <t>Вода питьевая бут</t>
  </si>
  <si>
    <t>Вода питьевая  бут</t>
  </si>
  <si>
    <t xml:space="preserve">Щи из свежей капусты с картофелем на </t>
  </si>
  <si>
    <t>Салат овощной</t>
  </si>
  <si>
    <t xml:space="preserve">Овощи натуральные </t>
  </si>
  <si>
    <t xml:space="preserve">овощи натуральные </t>
  </si>
  <si>
    <t xml:space="preserve">Салат из  моркови </t>
  </si>
  <si>
    <t>Бифштекс</t>
  </si>
  <si>
    <t xml:space="preserve">Чай с сахаром </t>
  </si>
  <si>
    <t xml:space="preserve">Рис отварной </t>
  </si>
  <si>
    <t>МБОУ"Шугуровская СОШ им .В.П.Чкалова</t>
  </si>
  <si>
    <t>МБОУ "Зеленорощинская СОШ им.Горького</t>
  </si>
  <si>
    <t>___________</t>
  </si>
  <si>
    <t>__________</t>
  </si>
  <si>
    <t>Пантюхин Г.Ф.</t>
  </si>
  <si>
    <t>МБОУ "Тимяшевская СОШ"</t>
  </si>
  <si>
    <t>МБОУ "Старокувакская ООШ"</t>
  </si>
  <si>
    <t>МБОУ "Зай-Каратайская ООШ"</t>
  </si>
  <si>
    <t>___________ Ахметова Л.Ш.</t>
  </si>
  <si>
    <t>МБОУ "Федотовская ООШ"</t>
  </si>
  <si>
    <t>МБОУ "Ивановская ООШ"</t>
  </si>
  <si>
    <t xml:space="preserve">МБОУ "Каркалинская ООШ" </t>
  </si>
  <si>
    <t>Гилязев А.Г.</t>
  </si>
  <si>
    <t>МБОУ "Куакбашская ООШ"</t>
  </si>
  <si>
    <t>МБОУ "Подлесная ООШ"</t>
  </si>
  <si>
    <t>МБОУ "Старо-Иштерякская ООШ"</t>
  </si>
  <si>
    <t>МБОУ "Старописьмянская ООШ"</t>
  </si>
  <si>
    <t>Низамова Г.Р.</t>
  </si>
  <si>
    <t>Снурницин Ю.А.</t>
  </si>
  <si>
    <t>Кириллова В.С.</t>
  </si>
  <si>
    <t>Павлова В.В.</t>
  </si>
  <si>
    <t>Хазипов А.М.</t>
  </si>
  <si>
    <t>Чатурова Л.В.</t>
  </si>
  <si>
    <t>Афанасьева О.В.</t>
  </si>
  <si>
    <t>Валиева В.М.</t>
  </si>
  <si>
    <t>Косухина Н.Г.</t>
  </si>
  <si>
    <t>Шарифуллина Г.Т.</t>
  </si>
  <si>
    <t>организации  питания для пришкольного лагеря города Лениногорска и Лениногорского района на 2022 год</t>
  </si>
  <si>
    <t>Примерное 2х недельное меню для пришкольных лагерей на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</si>
</sst>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г&quot;"/>
  </numFmts>
  <fonts count="1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name val="Arial"/>
      <family val="2"/>
      <charset val="204"/>
    </font>
    <font>
      <b/>
      <u/>
      <sz val="11"/>
      <name val="Arial"/>
      <family val="2"/>
      <charset val="163"/>
    </font>
    <font>
      <b/>
      <sz val="9"/>
      <name val="Arial"/>
      <family val="2"/>
      <charset val="204"/>
    </font>
    <font>
      <b/>
      <sz val="10"/>
      <name val="Arial"/>
      <family val="2"/>
      <charset val="163"/>
    </font>
    <font>
      <sz val="9"/>
      <name val="Arial"/>
      <family val="2"/>
      <charset val="163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Inherit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0" fontId="18" fillId="0" borderId="0"/>
  </cellStyleXfs>
  <cellXfs count="139">
    <xf numFmtId="0" fontId="0" fillId="0" borderId="0" xfId="0"/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164" fontId="1" fillId="0" borderId="0" xfId="0" applyNumberFormat="1" applyFont="1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16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3" fillId="0" borderId="0" xfId="0" applyFont="1" applyFill="1"/>
    <xf numFmtId="2" fontId="3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right"/>
    </xf>
    <xf numFmtId="16" fontId="1" fillId="0" borderId="1" xfId="0" applyNumberFormat="1" applyFont="1" applyFill="1" applyBorder="1" applyAlignment="1">
      <alignment horizontal="center"/>
    </xf>
    <xf numFmtId="2" fontId="1" fillId="0" borderId="0" xfId="0" applyNumberFormat="1" applyFont="1" applyFill="1" applyAlignment="1">
      <alignment vertical="center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13" fillId="0" borderId="1" xfId="0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14" fillId="0" borderId="9" xfId="0" applyNumberFormat="1" applyFont="1" applyBorder="1" applyAlignment="1">
      <alignment horizontal="right" wrapText="1"/>
    </xf>
    <xf numFmtId="0" fontId="14" fillId="0" borderId="1" xfId="0" applyNumberFormat="1" applyFont="1" applyBorder="1" applyAlignment="1">
      <alignment horizontal="right" wrapText="1"/>
    </xf>
    <xf numFmtId="0" fontId="0" fillId="0" borderId="5" xfId="0" applyNumberFormat="1" applyFont="1" applyBorder="1" applyAlignment="1">
      <alignment horizontal="left"/>
    </xf>
    <xf numFmtId="0" fontId="0" fillId="0" borderId="0" xfId="0"/>
    <xf numFmtId="1" fontId="14" fillId="0" borderId="1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165" fontId="14" fillId="0" borderId="9" xfId="0" applyNumberFormat="1" applyFont="1" applyBorder="1" applyAlignment="1">
      <alignment horizontal="right" wrapText="1"/>
    </xf>
    <xf numFmtId="0" fontId="14" fillId="0" borderId="9" xfId="0" applyNumberFormat="1" applyFont="1" applyBorder="1" applyAlignment="1">
      <alignment horizontal="right" wrapText="1"/>
    </xf>
    <xf numFmtId="0" fontId="14" fillId="0" borderId="1" xfId="0" applyNumberFormat="1" applyFont="1" applyBorder="1" applyAlignment="1">
      <alignment horizontal="right" wrapText="1"/>
    </xf>
    <xf numFmtId="0" fontId="0" fillId="0" borderId="5" xfId="0" applyNumberFormat="1" applyFont="1" applyBorder="1" applyAlignment="1">
      <alignment horizontal="left"/>
    </xf>
    <xf numFmtId="0" fontId="16" fillId="0" borderId="10" xfId="0" applyFont="1" applyBorder="1" applyAlignment="1">
      <alignment horizontal="left" vertical="center" wrapText="1" indent="1"/>
    </xf>
    <xf numFmtId="0" fontId="16" fillId="0" borderId="10" xfId="0" applyFont="1" applyBorder="1" applyAlignment="1">
      <alignment horizontal="left" vertical="center" wrapText="1" indent="3"/>
    </xf>
    <xf numFmtId="0" fontId="16" fillId="0" borderId="10" xfId="0" applyFont="1" applyBorder="1" applyAlignment="1">
      <alignment horizontal="left" vertical="center" wrapText="1" indent="2"/>
    </xf>
    <xf numFmtId="0" fontId="16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20" xfId="0" applyFont="1" applyBorder="1" applyAlignment="1">
      <alignment horizontal="left" vertical="center" wrapText="1" indent="1"/>
    </xf>
    <xf numFmtId="0" fontId="16" fillId="0" borderId="21" xfId="0" applyFont="1" applyBorder="1" applyAlignment="1">
      <alignment horizontal="left" vertical="center" wrapText="1" inden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left" vertical="center" wrapText="1"/>
    </xf>
    <xf numFmtId="0" fontId="15" fillId="0" borderId="20" xfId="0" applyFont="1" applyBorder="1" applyAlignment="1">
      <alignment vertical="center" wrapText="1"/>
    </xf>
    <xf numFmtId="0" fontId="16" fillId="0" borderId="22" xfId="0" applyFont="1" applyBorder="1" applyAlignment="1">
      <alignment horizontal="left" vertical="center" wrapText="1"/>
    </xf>
    <xf numFmtId="0" fontId="15" fillId="0" borderId="23" xfId="0" applyFont="1" applyBorder="1" applyAlignment="1">
      <alignment vertical="center" wrapText="1"/>
    </xf>
    <xf numFmtId="0" fontId="16" fillId="0" borderId="23" xfId="0" applyFont="1" applyBorder="1" applyAlignment="1">
      <alignment horizontal="left" vertical="center" wrapText="1" indent="2"/>
    </xf>
    <xf numFmtId="0" fontId="16" fillId="0" borderId="24" xfId="0" applyFont="1" applyBorder="1" applyAlignment="1">
      <alignment horizontal="center" vertical="center" wrapText="1"/>
    </xf>
    <xf numFmtId="0" fontId="0" fillId="2" borderId="0" xfId="0" applyFill="1"/>
    <xf numFmtId="0" fontId="17" fillId="2" borderId="26" xfId="0" applyFont="1" applyFill="1" applyBorder="1" applyAlignment="1">
      <alignment horizontal="left" vertical="center" wrapText="1" indent="1"/>
    </xf>
    <xf numFmtId="0" fontId="17" fillId="2" borderId="27" xfId="0" applyFont="1" applyFill="1" applyBorder="1" applyAlignment="1">
      <alignment horizontal="left" vertical="center" wrapText="1" indent="1"/>
    </xf>
    <xf numFmtId="0" fontId="17" fillId="2" borderId="25" xfId="0" applyFont="1" applyFill="1" applyBorder="1" applyAlignment="1">
      <alignment horizontal="left" vertical="center" wrapText="1" indent="1"/>
    </xf>
    <xf numFmtId="0" fontId="16" fillId="0" borderId="21" xfId="0" applyFont="1" applyBorder="1" applyAlignment="1">
      <alignment horizontal="left" vertical="center" wrapText="1" indent="2"/>
    </xf>
    <xf numFmtId="0" fontId="16" fillId="0" borderId="20" xfId="0" applyFont="1" applyBorder="1" applyAlignment="1">
      <alignment horizontal="left" vertical="center" wrapText="1" indent="3"/>
    </xf>
    <xf numFmtId="0" fontId="16" fillId="0" borderId="23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/>
    </xf>
    <xf numFmtId="2" fontId="1" fillId="0" borderId="0" xfId="0" applyNumberFormat="1" applyFont="1" applyFill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2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right"/>
    </xf>
    <xf numFmtId="0" fontId="1" fillId="0" borderId="7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right"/>
    </xf>
    <xf numFmtId="2" fontId="1" fillId="0" borderId="7" xfId="0" applyNumberFormat="1" applyFont="1" applyFill="1" applyBorder="1" applyAlignment="1">
      <alignment horizontal="right"/>
    </xf>
    <xf numFmtId="2" fontId="1" fillId="0" borderId="6" xfId="0" applyNumberFormat="1" applyFont="1" applyFill="1" applyBorder="1" applyAlignment="1">
      <alignment horizontal="right"/>
    </xf>
    <xf numFmtId="2" fontId="1" fillId="0" borderId="2" xfId="0" applyNumberFormat="1" applyFont="1" applyFill="1" applyBorder="1" applyAlignment="1">
      <alignment horizontal="left"/>
    </xf>
    <xf numFmtId="2" fontId="1" fillId="0" borderId="7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7" fillId="2" borderId="26" xfId="0" applyFont="1" applyFill="1" applyBorder="1" applyAlignment="1">
      <alignment horizontal="left" vertical="center" wrapText="1" indent="1"/>
    </xf>
    <xf numFmtId="0" fontId="17" fillId="2" borderId="27" xfId="0" applyFont="1" applyFill="1" applyBorder="1" applyAlignment="1">
      <alignment horizontal="left" vertical="center" wrapText="1" indent="1"/>
    </xf>
    <xf numFmtId="0" fontId="16" fillId="0" borderId="13" xfId="0" applyFont="1" applyBorder="1" applyAlignment="1">
      <alignment horizontal="left" vertical="center" wrapText="1" indent="6"/>
    </xf>
    <xf numFmtId="0" fontId="16" fillId="0" borderId="17" xfId="0" applyFont="1" applyBorder="1" applyAlignment="1">
      <alignment horizontal="left" vertical="center" wrapText="1" indent="6"/>
    </xf>
    <xf numFmtId="0" fontId="16" fillId="0" borderId="19" xfId="0" applyFont="1" applyBorder="1" applyAlignment="1">
      <alignment horizontal="left" vertical="center" wrapText="1" indent="6"/>
    </xf>
    <xf numFmtId="0" fontId="16" fillId="0" borderId="14" xfId="0" applyFont="1" applyBorder="1" applyAlignment="1">
      <alignment horizontal="left" vertical="center" wrapText="1" indent="7"/>
    </xf>
    <xf numFmtId="0" fontId="16" fillId="0" borderId="15" xfId="0" applyFont="1" applyBorder="1" applyAlignment="1">
      <alignment horizontal="left" vertical="center" wrapText="1" indent="7"/>
    </xf>
    <xf numFmtId="0" fontId="16" fillId="0" borderId="16" xfId="0" applyFont="1" applyBorder="1" applyAlignment="1">
      <alignment horizontal="left" vertical="center" wrapText="1" indent="7"/>
    </xf>
    <xf numFmtId="0" fontId="16" fillId="0" borderId="11" xfId="0" applyFont="1" applyBorder="1" applyAlignment="1">
      <alignment horizontal="left" vertical="center" wrapText="1" indent="6"/>
    </xf>
    <xf numFmtId="0" fontId="16" fillId="0" borderId="12" xfId="0" applyFont="1" applyBorder="1" applyAlignment="1">
      <alignment horizontal="left" vertical="center" wrapText="1" indent="6"/>
    </xf>
    <xf numFmtId="0" fontId="16" fillId="0" borderId="18" xfId="0" applyFont="1" applyBorder="1" applyAlignment="1">
      <alignment horizontal="left" vertical="center" wrapText="1" indent="6"/>
    </xf>
    <xf numFmtId="0" fontId="14" fillId="0" borderId="7" xfId="0" applyNumberFormat="1" applyFont="1" applyBorder="1" applyAlignment="1">
      <alignment horizontal="right"/>
    </xf>
    <xf numFmtId="0" fontId="14" fillId="0" borderId="1" xfId="0" applyNumberFormat="1" applyFont="1" applyBorder="1" applyAlignment="1">
      <alignment horizontal="right" wrapText="1"/>
    </xf>
    <xf numFmtId="0" fontId="14" fillId="0" borderId="8" xfId="0" applyNumberFormat="1" applyFont="1" applyBorder="1" applyAlignment="1">
      <alignment horizontal="left" wrapText="1"/>
    </xf>
    <xf numFmtId="0" fontId="10" fillId="0" borderId="0" xfId="0" applyNumberFormat="1" applyFont="1" applyAlignment="1">
      <alignment horizontal="right" vertical="top"/>
    </xf>
    <xf numFmtId="0" fontId="11" fillId="0" borderId="0" xfId="0" applyNumberFormat="1" applyFont="1" applyAlignment="1">
      <alignment horizontal="left" vertical="top" wrapText="1"/>
    </xf>
    <xf numFmtId="0" fontId="12" fillId="0" borderId="1" xfId="0" applyNumberFormat="1" applyFont="1" applyBorder="1" applyAlignment="1">
      <alignment horizontal="center" vertical="top" wrapText="1"/>
    </xf>
    <xf numFmtId="0" fontId="12" fillId="0" borderId="8" xfId="0" applyNumberFormat="1" applyFont="1" applyBorder="1" applyAlignment="1">
      <alignment horizontal="center" vertical="top" wrapText="1"/>
    </xf>
    <xf numFmtId="0" fontId="12" fillId="0" borderId="3" xfId="0" applyNumberFormat="1" applyFont="1" applyBorder="1" applyAlignment="1">
      <alignment horizontal="center" vertical="top" wrapText="1"/>
    </xf>
    <xf numFmtId="0" fontId="13" fillId="0" borderId="1" xfId="0" applyNumberFormat="1" applyFont="1" applyBorder="1" applyAlignment="1">
      <alignment horizontal="center"/>
    </xf>
    <xf numFmtId="0" fontId="14" fillId="0" borderId="8" xfId="1" applyNumberFormat="1" applyFont="1" applyBorder="1" applyAlignment="1">
      <alignment horizontal="left" wrapText="1"/>
    </xf>
    <xf numFmtId="0" fontId="14" fillId="0" borderId="1" xfId="1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924"/>
  <sheetViews>
    <sheetView tabSelected="1" zoomScaleNormal="100" workbookViewId="0">
      <selection sqref="A1:XFD1"/>
    </sheetView>
  </sheetViews>
  <sheetFormatPr defaultRowHeight="12.75"/>
  <cols>
    <col min="1" max="1" width="4.42578125" style="1" customWidth="1"/>
    <col min="2" max="2" width="46.85546875" style="2" customWidth="1"/>
    <col min="3" max="3" width="7.5703125" style="2" customWidth="1"/>
    <col min="4" max="4" width="7.5703125" style="3" customWidth="1"/>
    <col min="5" max="8" width="7.5703125" style="2" customWidth="1"/>
    <col min="9" max="14" width="7.5703125" style="2" hidden="1" customWidth="1"/>
    <col min="15" max="15" width="6" style="2" hidden="1" customWidth="1"/>
    <col min="16" max="17" width="6" style="2" bestFit="1" customWidth="1"/>
    <col min="18" max="18" width="9.140625" style="2" customWidth="1"/>
    <col min="19" max="16384" width="9.140625" style="2"/>
  </cols>
  <sheetData>
    <row r="2" spans="1:18" ht="15.75" customHeight="1">
      <c r="B2" s="105" t="s">
        <v>289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O2" s="4"/>
    </row>
    <row r="3" spans="1:18">
      <c r="A3" s="95" t="s">
        <v>33</v>
      </c>
      <c r="B3" s="97" t="s">
        <v>2</v>
      </c>
      <c r="C3" s="99"/>
      <c r="D3" s="100"/>
      <c r="E3" s="100"/>
      <c r="F3" s="100"/>
      <c r="G3" s="100"/>
      <c r="H3" s="101"/>
      <c r="I3" s="99" t="s">
        <v>34</v>
      </c>
      <c r="J3" s="100"/>
      <c r="K3" s="100"/>
      <c r="L3" s="100"/>
      <c r="M3" s="100"/>
      <c r="N3" s="101"/>
      <c r="O3" s="4"/>
    </row>
    <row r="4" spans="1:18" ht="19.5" customHeight="1">
      <c r="A4" s="96"/>
      <c r="B4" s="98"/>
      <c r="C4" s="22" t="s">
        <v>3</v>
      </c>
      <c r="D4" s="5" t="s">
        <v>22</v>
      </c>
      <c r="E4" s="5" t="s">
        <v>23</v>
      </c>
      <c r="F4" s="5" t="s">
        <v>24</v>
      </c>
      <c r="G4" s="5" t="s">
        <v>25</v>
      </c>
      <c r="H4" s="6" t="s">
        <v>26</v>
      </c>
      <c r="I4" s="22" t="s">
        <v>3</v>
      </c>
      <c r="J4" s="5" t="s">
        <v>22</v>
      </c>
      <c r="K4" s="5" t="s">
        <v>23</v>
      </c>
      <c r="L4" s="5" t="s">
        <v>24</v>
      </c>
      <c r="M4" s="5" t="s">
        <v>25</v>
      </c>
      <c r="N4" s="6" t="s">
        <v>26</v>
      </c>
      <c r="O4" s="4"/>
    </row>
    <row r="5" spans="1:18">
      <c r="A5" s="102" t="s">
        <v>0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4"/>
    </row>
    <row r="6" spans="1:18">
      <c r="A6" s="92" t="s">
        <v>10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4"/>
    </row>
    <row r="7" spans="1:18">
      <c r="A7" s="21">
        <v>181</v>
      </c>
      <c r="B7" s="80" t="s">
        <v>30</v>
      </c>
      <c r="C7" s="7" t="s">
        <v>32</v>
      </c>
      <c r="D7" s="8">
        <v>4.68</v>
      </c>
      <c r="E7" s="8">
        <v>4.58</v>
      </c>
      <c r="F7" s="8">
        <v>14.78</v>
      </c>
      <c r="G7" s="8">
        <v>118.98</v>
      </c>
      <c r="H7" s="8">
        <v>0.82</v>
      </c>
      <c r="I7" s="7" t="s">
        <v>31</v>
      </c>
      <c r="J7" s="8">
        <v>6.24</v>
      </c>
      <c r="K7" s="9">
        <v>6.1</v>
      </c>
      <c r="L7" s="9">
        <v>19.7</v>
      </c>
      <c r="M7" s="9">
        <v>158.13999999999999</v>
      </c>
      <c r="N7" s="9">
        <v>1.0900000000000001</v>
      </c>
      <c r="O7" s="10"/>
      <c r="P7" s="10"/>
      <c r="Q7" s="10"/>
      <c r="R7" s="10"/>
    </row>
    <row r="8" spans="1:18">
      <c r="A8" s="21">
        <v>15</v>
      </c>
      <c r="B8" s="11" t="s">
        <v>238</v>
      </c>
      <c r="C8" s="9" t="s">
        <v>111</v>
      </c>
      <c r="D8" s="7">
        <v>4.95</v>
      </c>
      <c r="E8" s="7">
        <v>6.09</v>
      </c>
      <c r="F8" s="7">
        <v>0</v>
      </c>
      <c r="G8" s="7">
        <v>101.01</v>
      </c>
      <c r="H8" s="7">
        <v>0.15</v>
      </c>
      <c r="I8" s="23">
        <v>10</v>
      </c>
      <c r="J8" s="7">
        <v>3.09</v>
      </c>
      <c r="K8" s="7">
        <v>3.81</v>
      </c>
      <c r="L8" s="7">
        <v>0</v>
      </c>
      <c r="M8" s="7">
        <v>63.13</v>
      </c>
      <c r="N8" s="7">
        <v>0.09</v>
      </c>
      <c r="O8" s="10"/>
      <c r="P8" s="10"/>
      <c r="Q8" s="10"/>
      <c r="R8" s="10"/>
    </row>
    <row r="9" spans="1:18">
      <c r="A9" s="21"/>
      <c r="B9" s="79" t="s">
        <v>11</v>
      </c>
      <c r="C9" s="7">
        <v>37</v>
      </c>
      <c r="D9" s="7">
        <v>6.2</v>
      </c>
      <c r="E9" s="7">
        <v>0.6</v>
      </c>
      <c r="F9" s="7">
        <v>71.599999999999994</v>
      </c>
      <c r="G9" s="7">
        <v>316.8</v>
      </c>
      <c r="H9" s="7">
        <v>0</v>
      </c>
      <c r="I9" s="7">
        <v>37</v>
      </c>
      <c r="J9" s="7">
        <v>6.2</v>
      </c>
      <c r="K9" s="7">
        <v>0.6</v>
      </c>
      <c r="L9" s="7" t="s">
        <v>229</v>
      </c>
      <c r="M9" s="7">
        <v>316.8</v>
      </c>
      <c r="N9" s="7">
        <v>0</v>
      </c>
      <c r="O9" s="10"/>
      <c r="P9" s="10"/>
      <c r="Q9" s="10"/>
      <c r="R9" s="10"/>
    </row>
    <row r="10" spans="1:18">
      <c r="A10" s="21">
        <v>376</v>
      </c>
      <c r="B10" s="11" t="s">
        <v>259</v>
      </c>
      <c r="C10" s="12">
        <v>200</v>
      </c>
      <c r="D10" s="7">
        <v>0.53</v>
      </c>
      <c r="E10" s="7">
        <v>0</v>
      </c>
      <c r="F10" s="7">
        <v>9.4700000000000006</v>
      </c>
      <c r="G10" s="7">
        <v>40</v>
      </c>
      <c r="H10" s="7">
        <v>0</v>
      </c>
      <c r="I10" s="12">
        <v>200</v>
      </c>
      <c r="J10" s="7">
        <v>0.53</v>
      </c>
      <c r="K10" s="7">
        <v>0</v>
      </c>
      <c r="L10" s="7">
        <v>9.4700000000000006</v>
      </c>
      <c r="M10" s="7">
        <v>40</v>
      </c>
      <c r="N10" s="7">
        <v>0</v>
      </c>
      <c r="O10" s="10"/>
      <c r="P10" s="10"/>
      <c r="Q10" s="10"/>
      <c r="R10" s="10"/>
    </row>
    <row r="11" spans="1:18">
      <c r="A11" s="30"/>
      <c r="B11" s="11" t="s">
        <v>251</v>
      </c>
      <c r="C11" s="12">
        <v>0.5</v>
      </c>
      <c r="D11" s="7"/>
      <c r="E11" s="7"/>
      <c r="F11" s="7"/>
      <c r="G11" s="7"/>
      <c r="H11" s="7"/>
      <c r="I11" s="12">
        <v>0.5</v>
      </c>
      <c r="J11" s="7"/>
      <c r="K11" s="7"/>
      <c r="L11" s="7"/>
      <c r="M11" s="7"/>
      <c r="N11" s="7"/>
      <c r="O11" s="10"/>
      <c r="P11" s="10"/>
      <c r="Q11" s="10"/>
      <c r="R11" s="10"/>
    </row>
    <row r="12" spans="1:18">
      <c r="A12" s="106" t="s">
        <v>9</v>
      </c>
      <c r="B12" s="106"/>
      <c r="C12" s="106"/>
      <c r="D12" s="13">
        <f>SUM(D7:D10)</f>
        <v>16.36</v>
      </c>
      <c r="E12" s="13">
        <f>SUM(E7:E10)</f>
        <v>11.27</v>
      </c>
      <c r="F12" s="13">
        <f>SUM(F7:F10)</f>
        <v>95.85</v>
      </c>
      <c r="G12" s="13">
        <f>SUM(G7:G10)</f>
        <v>576.79</v>
      </c>
      <c r="H12" s="13">
        <f>SUM(H7:H10)</f>
        <v>0.97</v>
      </c>
      <c r="I12" s="13"/>
      <c r="J12" s="13">
        <f>SUM(J7:J10)</f>
        <v>16.060000000000002</v>
      </c>
      <c r="K12" s="13">
        <f>SUM(K7:K10)</f>
        <v>10.51</v>
      </c>
      <c r="L12" s="13">
        <f>SUM(L7:L10)</f>
        <v>29.17</v>
      </c>
      <c r="M12" s="13">
        <f>SUM(M7:M10)</f>
        <v>578.06999999999994</v>
      </c>
      <c r="N12" s="13">
        <f>SUM(N7:N10)</f>
        <v>1.1800000000000002</v>
      </c>
      <c r="O12" s="10"/>
      <c r="P12" s="10"/>
      <c r="Q12" s="10"/>
      <c r="R12" s="10"/>
    </row>
    <row r="13" spans="1:18">
      <c r="A13" s="92" t="s">
        <v>6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4"/>
      <c r="O13" s="10"/>
      <c r="P13" s="10"/>
      <c r="Q13" s="10"/>
      <c r="R13" s="10"/>
    </row>
    <row r="14" spans="1:18" s="16" customFormat="1">
      <c r="A14" s="14">
        <v>101</v>
      </c>
      <c r="B14" s="81" t="s">
        <v>239</v>
      </c>
      <c r="C14" s="12">
        <v>200</v>
      </c>
      <c r="D14" s="82">
        <v>1.58</v>
      </c>
      <c r="E14" s="82">
        <v>2.19</v>
      </c>
      <c r="F14" s="82">
        <v>11.66</v>
      </c>
      <c r="G14" s="82">
        <v>72.599999999999994</v>
      </c>
      <c r="H14" s="82">
        <v>6.6</v>
      </c>
      <c r="I14" s="12">
        <v>250</v>
      </c>
      <c r="J14" s="12">
        <v>1.98</v>
      </c>
      <c r="K14" s="12">
        <v>2.74</v>
      </c>
      <c r="L14" s="12">
        <v>14.58</v>
      </c>
      <c r="M14" s="12">
        <v>90.75</v>
      </c>
      <c r="N14" s="12">
        <v>8.25</v>
      </c>
      <c r="O14" s="15"/>
      <c r="P14" s="32"/>
      <c r="Q14" s="15"/>
      <c r="R14" s="15"/>
    </row>
    <row r="15" spans="1:18" s="16" customFormat="1">
      <c r="A15" s="14">
        <v>45</v>
      </c>
      <c r="B15" s="81" t="s">
        <v>46</v>
      </c>
      <c r="C15" s="12">
        <v>80</v>
      </c>
      <c r="D15" s="13">
        <v>1.1399999999999999</v>
      </c>
      <c r="E15" s="13">
        <v>4.07</v>
      </c>
      <c r="F15" s="13">
        <v>7.22</v>
      </c>
      <c r="G15" s="13">
        <v>69.92</v>
      </c>
      <c r="H15" s="13">
        <v>0</v>
      </c>
      <c r="I15" s="12">
        <v>100</v>
      </c>
      <c r="J15" s="13">
        <v>1.41</v>
      </c>
      <c r="K15" s="13">
        <v>5.08</v>
      </c>
      <c r="L15" s="13">
        <v>9.02</v>
      </c>
      <c r="M15" s="13">
        <v>87.4</v>
      </c>
      <c r="N15" s="13">
        <v>0</v>
      </c>
      <c r="O15" s="10"/>
      <c r="P15" s="10"/>
      <c r="Q15" s="10"/>
      <c r="R15" s="10"/>
    </row>
    <row r="16" spans="1:18">
      <c r="A16" s="77">
        <v>312</v>
      </c>
      <c r="B16" s="11" t="s">
        <v>43</v>
      </c>
      <c r="C16" s="24">
        <v>150</v>
      </c>
      <c r="D16" s="12">
        <v>2.58</v>
      </c>
      <c r="E16" s="12">
        <v>6.9</v>
      </c>
      <c r="F16" s="12">
        <v>18.34</v>
      </c>
      <c r="G16" s="12">
        <v>143.34</v>
      </c>
      <c r="H16" s="12">
        <v>6.62</v>
      </c>
      <c r="I16" s="24">
        <v>180</v>
      </c>
      <c r="J16" s="12">
        <v>3.09</v>
      </c>
      <c r="K16" s="12">
        <v>8.2799999999999994</v>
      </c>
      <c r="L16" s="12">
        <v>22</v>
      </c>
      <c r="M16" s="12">
        <v>172</v>
      </c>
      <c r="N16" s="12">
        <v>7.94</v>
      </c>
      <c r="O16" s="10"/>
      <c r="P16" s="10"/>
      <c r="Q16" s="10"/>
      <c r="R16" s="10"/>
    </row>
    <row r="17" spans="1:18">
      <c r="A17" s="77">
        <v>229</v>
      </c>
      <c r="B17" s="80" t="s">
        <v>100</v>
      </c>
      <c r="C17" s="24">
        <v>100</v>
      </c>
      <c r="D17" s="24">
        <v>7.4</v>
      </c>
      <c r="E17" s="24">
        <v>10.9</v>
      </c>
      <c r="F17" s="24">
        <v>0.8</v>
      </c>
      <c r="G17" s="24">
        <v>108</v>
      </c>
      <c r="H17" s="24"/>
      <c r="I17" s="24">
        <v>100</v>
      </c>
      <c r="J17" s="24">
        <v>7.4</v>
      </c>
      <c r="K17" s="24">
        <v>10.9</v>
      </c>
      <c r="L17" s="24">
        <v>0.8</v>
      </c>
      <c r="M17" s="24">
        <v>108</v>
      </c>
      <c r="N17" s="24">
        <v>0</v>
      </c>
      <c r="O17" s="10"/>
      <c r="P17" s="10"/>
      <c r="Q17" s="10"/>
      <c r="R17" s="10"/>
    </row>
    <row r="18" spans="1:18">
      <c r="A18" s="77"/>
      <c r="B18" s="80" t="s">
        <v>20</v>
      </c>
      <c r="C18" s="24">
        <v>50</v>
      </c>
      <c r="D18" s="24">
        <v>5.17</v>
      </c>
      <c r="E18" s="24">
        <v>0.5</v>
      </c>
      <c r="F18" s="24">
        <v>59.67</v>
      </c>
      <c r="G18" s="24">
        <v>264</v>
      </c>
      <c r="H18" s="24">
        <v>0</v>
      </c>
      <c r="I18" s="24">
        <v>35</v>
      </c>
      <c r="J18" s="24">
        <v>3.62</v>
      </c>
      <c r="K18" s="24">
        <v>0.04</v>
      </c>
      <c r="L18" s="24">
        <v>41.77</v>
      </c>
      <c r="M18" s="24">
        <v>184.8</v>
      </c>
      <c r="N18" s="24">
        <v>0</v>
      </c>
      <c r="O18" s="10"/>
      <c r="P18" s="10"/>
      <c r="Q18" s="10"/>
      <c r="R18" s="10"/>
    </row>
    <row r="19" spans="1:18">
      <c r="A19" s="77">
        <v>356</v>
      </c>
      <c r="B19" s="80" t="s">
        <v>48</v>
      </c>
      <c r="C19" s="24">
        <v>200</v>
      </c>
      <c r="D19" s="24">
        <v>1.36</v>
      </c>
      <c r="E19" s="24">
        <v>0</v>
      </c>
      <c r="F19" s="24">
        <v>29.02</v>
      </c>
      <c r="G19" s="24">
        <v>121.52</v>
      </c>
      <c r="H19" s="24">
        <v>0</v>
      </c>
      <c r="I19" s="24">
        <v>200</v>
      </c>
      <c r="J19" s="24">
        <v>1.36</v>
      </c>
      <c r="K19" s="24">
        <v>0</v>
      </c>
      <c r="L19" s="24">
        <v>29.02</v>
      </c>
      <c r="M19" s="24">
        <v>121.52</v>
      </c>
      <c r="N19" s="24">
        <v>18.3</v>
      </c>
      <c r="O19" s="10"/>
      <c r="P19" s="10"/>
      <c r="Q19" s="10"/>
      <c r="R19" s="10"/>
    </row>
    <row r="20" spans="1:18">
      <c r="A20" s="77"/>
      <c r="B20" s="11" t="s">
        <v>101</v>
      </c>
      <c r="C20" s="24">
        <v>50</v>
      </c>
      <c r="D20" s="83">
        <v>3.72</v>
      </c>
      <c r="E20" s="83">
        <v>3.78</v>
      </c>
      <c r="F20" s="83">
        <v>23.9</v>
      </c>
      <c r="G20" s="83">
        <v>144.44999999999999</v>
      </c>
      <c r="H20" s="24">
        <v>0</v>
      </c>
      <c r="I20" s="24">
        <v>50</v>
      </c>
      <c r="J20" s="83">
        <v>3.72</v>
      </c>
      <c r="K20" s="83">
        <v>3.78</v>
      </c>
      <c r="L20" s="83">
        <v>23.9</v>
      </c>
      <c r="M20" s="83" t="s">
        <v>230</v>
      </c>
      <c r="N20" s="24">
        <v>0</v>
      </c>
      <c r="O20" s="10"/>
      <c r="P20" s="10"/>
      <c r="Q20" s="10"/>
      <c r="R20" s="10"/>
    </row>
    <row r="21" spans="1:18">
      <c r="A21" s="106" t="s">
        <v>8</v>
      </c>
      <c r="B21" s="106"/>
      <c r="C21" s="106"/>
      <c r="D21" s="9">
        <f>SUM(D14:D20)</f>
        <v>22.949999999999996</v>
      </c>
      <c r="E21" s="9">
        <f t="shared" ref="E21:H21" si="0">SUM(E14:E20)</f>
        <v>28.340000000000003</v>
      </c>
      <c r="F21" s="9">
        <f t="shared" si="0"/>
        <v>150.60999999999999</v>
      </c>
      <c r="G21" s="9">
        <f t="shared" si="0"/>
        <v>923.82999999999993</v>
      </c>
      <c r="H21" s="9">
        <f t="shared" si="0"/>
        <v>13.219999999999999</v>
      </c>
      <c r="I21" s="9"/>
      <c r="J21" s="9">
        <f>SUM(J14:J20)</f>
        <v>22.58</v>
      </c>
      <c r="K21" s="9">
        <f t="shared" ref="K21:N21" si="1">SUM(K14:K20)</f>
        <v>30.82</v>
      </c>
      <c r="L21" s="9">
        <f t="shared" si="1"/>
        <v>141.09</v>
      </c>
      <c r="M21" s="9">
        <f t="shared" si="1"/>
        <v>764.47</v>
      </c>
      <c r="N21" s="9">
        <f t="shared" si="1"/>
        <v>34.49</v>
      </c>
      <c r="O21" s="10"/>
      <c r="P21" s="10"/>
      <c r="Q21" s="10"/>
      <c r="R21" s="10"/>
    </row>
    <row r="22" spans="1:18">
      <c r="A22" s="106" t="s">
        <v>5</v>
      </c>
      <c r="B22" s="106"/>
      <c r="C22" s="106"/>
      <c r="D22" s="9">
        <f>D12+D21</f>
        <v>39.309999999999995</v>
      </c>
      <c r="E22" s="9">
        <f>E12+E21</f>
        <v>39.61</v>
      </c>
      <c r="F22" s="9">
        <f>F12+F21</f>
        <v>246.45999999999998</v>
      </c>
      <c r="G22" s="9">
        <f>G12+G21</f>
        <v>1500.62</v>
      </c>
      <c r="H22" s="9">
        <f>H12+H21</f>
        <v>14.19</v>
      </c>
      <c r="I22" s="9"/>
      <c r="J22" s="9">
        <f>J12+J21</f>
        <v>38.64</v>
      </c>
      <c r="K22" s="9">
        <f>K12+K21</f>
        <v>41.33</v>
      </c>
      <c r="L22" s="9">
        <f>L12+L21</f>
        <v>170.26</v>
      </c>
      <c r="M22" s="9">
        <f>M12+M21</f>
        <v>1342.54</v>
      </c>
      <c r="N22" s="9">
        <f>N12+N21</f>
        <v>35.67</v>
      </c>
      <c r="O22" s="10"/>
      <c r="P22" s="10"/>
      <c r="Q22" s="10"/>
      <c r="R22" s="10"/>
    </row>
    <row r="23" spans="1:18">
      <c r="A23" s="17"/>
      <c r="B23" s="17"/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0"/>
      <c r="P23" s="10"/>
      <c r="Q23" s="10"/>
      <c r="R23" s="10"/>
    </row>
    <row r="24" spans="1:18" ht="12.75" customHeight="1">
      <c r="A24" s="95" t="s">
        <v>33</v>
      </c>
      <c r="B24" s="97" t="s">
        <v>2</v>
      </c>
      <c r="C24" s="99"/>
      <c r="D24" s="100"/>
      <c r="E24" s="100"/>
      <c r="F24" s="100"/>
      <c r="G24" s="100"/>
      <c r="H24" s="101"/>
      <c r="I24" s="99" t="s">
        <v>34</v>
      </c>
      <c r="J24" s="100"/>
      <c r="K24" s="100"/>
      <c r="L24" s="100"/>
      <c r="M24" s="100"/>
      <c r="N24" s="101"/>
      <c r="O24" s="18"/>
      <c r="P24" s="10"/>
      <c r="Q24" s="10"/>
      <c r="R24" s="10"/>
    </row>
    <row r="25" spans="1:18">
      <c r="A25" s="96"/>
      <c r="B25" s="98"/>
      <c r="C25" s="78" t="s">
        <v>3</v>
      </c>
      <c r="D25" s="78" t="s">
        <v>22</v>
      </c>
      <c r="E25" s="78" t="s">
        <v>23</v>
      </c>
      <c r="F25" s="78" t="s">
        <v>24</v>
      </c>
      <c r="G25" s="78" t="s">
        <v>25</v>
      </c>
      <c r="H25" s="12" t="s">
        <v>26</v>
      </c>
      <c r="I25" s="78" t="s">
        <v>3</v>
      </c>
      <c r="J25" s="78" t="s">
        <v>22</v>
      </c>
      <c r="K25" s="78" t="s">
        <v>23</v>
      </c>
      <c r="L25" s="78" t="s">
        <v>24</v>
      </c>
      <c r="M25" s="78" t="s">
        <v>25</v>
      </c>
      <c r="N25" s="12" t="s">
        <v>26</v>
      </c>
      <c r="O25" s="10"/>
      <c r="P25" s="10"/>
      <c r="Q25" s="10"/>
      <c r="R25" s="10"/>
    </row>
    <row r="26" spans="1:18">
      <c r="A26" s="102" t="s">
        <v>7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4"/>
      <c r="O26" s="10"/>
      <c r="P26" s="10"/>
      <c r="Q26" s="10"/>
      <c r="R26" s="10"/>
    </row>
    <row r="27" spans="1:18">
      <c r="A27" s="92" t="s">
        <v>1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4"/>
      <c r="O27" s="10"/>
      <c r="P27" s="10"/>
      <c r="Q27" s="10"/>
      <c r="R27" s="10"/>
    </row>
    <row r="28" spans="1:18">
      <c r="A28" s="14">
        <v>223</v>
      </c>
      <c r="B28" s="81" t="s">
        <v>240</v>
      </c>
      <c r="C28" s="12" t="s">
        <v>41</v>
      </c>
      <c r="D28" s="12">
        <v>14.36</v>
      </c>
      <c r="E28" s="12">
        <v>17.920000000000002</v>
      </c>
      <c r="F28" s="12">
        <v>25.67</v>
      </c>
      <c r="G28" s="12">
        <v>162.85</v>
      </c>
      <c r="H28" s="12">
        <v>1.95</v>
      </c>
      <c r="I28" s="12" t="s">
        <v>42</v>
      </c>
      <c r="J28" s="12">
        <v>17.23</v>
      </c>
      <c r="K28" s="12">
        <v>20.3</v>
      </c>
      <c r="L28" s="12">
        <v>33.4</v>
      </c>
      <c r="M28" s="12">
        <v>234.42</v>
      </c>
      <c r="N28" s="12">
        <v>2.34</v>
      </c>
    </row>
    <row r="29" spans="1:18" ht="19.5" customHeight="1">
      <c r="A29" s="77"/>
      <c r="B29" s="79" t="s">
        <v>11</v>
      </c>
      <c r="C29" s="24">
        <v>37</v>
      </c>
      <c r="D29" s="24">
        <v>6.2</v>
      </c>
      <c r="E29" s="24">
        <v>0.6</v>
      </c>
      <c r="F29" s="24">
        <v>71.599999999999994</v>
      </c>
      <c r="G29" s="24">
        <v>316.8</v>
      </c>
      <c r="H29" s="24">
        <v>0</v>
      </c>
      <c r="I29" s="24">
        <v>37</v>
      </c>
      <c r="J29" s="24">
        <v>6.2</v>
      </c>
      <c r="K29" s="24">
        <v>0.6</v>
      </c>
      <c r="L29" s="24">
        <v>71.599999999999994</v>
      </c>
      <c r="M29" s="24">
        <v>316.8</v>
      </c>
      <c r="N29" s="24">
        <v>0</v>
      </c>
    </row>
    <row r="30" spans="1:18" ht="15.75" customHeight="1">
      <c r="A30" s="77">
        <v>382</v>
      </c>
      <c r="B30" s="11" t="s">
        <v>47</v>
      </c>
      <c r="C30" s="24">
        <v>200</v>
      </c>
      <c r="D30" s="9">
        <v>3.52</v>
      </c>
      <c r="E30" s="9">
        <v>3.72</v>
      </c>
      <c r="F30" s="9">
        <v>25.49</v>
      </c>
      <c r="G30" s="9">
        <v>145.19999999999999</v>
      </c>
      <c r="H30" s="9">
        <v>1.3</v>
      </c>
      <c r="I30" s="24">
        <v>200</v>
      </c>
      <c r="J30" s="9">
        <v>3.52</v>
      </c>
      <c r="K30" s="9">
        <v>3.72</v>
      </c>
      <c r="L30" s="9">
        <v>25.49</v>
      </c>
      <c r="M30" s="9">
        <v>145.19999999999999</v>
      </c>
      <c r="N30" s="9">
        <v>1.3</v>
      </c>
    </row>
    <row r="31" spans="1:18" ht="15.75" customHeight="1">
      <c r="A31" s="77"/>
      <c r="B31" s="11"/>
      <c r="C31" s="24"/>
      <c r="D31" s="9"/>
      <c r="E31" s="9"/>
      <c r="F31" s="9"/>
      <c r="G31" s="9"/>
      <c r="H31" s="9"/>
      <c r="I31" s="24" t="s">
        <v>223</v>
      </c>
      <c r="J31" s="9"/>
      <c r="K31" s="9"/>
      <c r="L31" s="9"/>
      <c r="M31" s="9"/>
      <c r="N31" s="9"/>
    </row>
    <row r="32" spans="1:18" ht="15.75" customHeight="1">
      <c r="A32" s="77"/>
      <c r="B32" s="11" t="s">
        <v>102</v>
      </c>
      <c r="C32" s="24">
        <v>50</v>
      </c>
      <c r="D32" s="83">
        <v>3.72</v>
      </c>
      <c r="E32" s="83">
        <v>3.78</v>
      </c>
      <c r="F32" s="83">
        <v>23.9</v>
      </c>
      <c r="G32" s="83">
        <v>144.44999999999999</v>
      </c>
      <c r="H32" s="24">
        <v>0</v>
      </c>
      <c r="I32" s="24">
        <v>50</v>
      </c>
      <c r="J32" s="13">
        <v>3.72</v>
      </c>
      <c r="K32" s="83">
        <v>3.78</v>
      </c>
      <c r="L32" s="83">
        <v>23.9</v>
      </c>
      <c r="M32" s="83">
        <v>144.44999999999999</v>
      </c>
      <c r="N32" s="24">
        <v>0</v>
      </c>
    </row>
    <row r="33" spans="1:14" ht="15.75" customHeight="1">
      <c r="A33" s="89" t="s">
        <v>9</v>
      </c>
      <c r="B33" s="90"/>
      <c r="C33" s="91"/>
      <c r="D33" s="9">
        <f>SUM(D28:D32)</f>
        <v>27.799999999999997</v>
      </c>
      <c r="E33" s="9">
        <f>SUM(E28:E32)</f>
        <v>26.020000000000003</v>
      </c>
      <c r="F33" s="9">
        <f>SUM(F28:F32)</f>
        <v>146.66</v>
      </c>
      <c r="G33" s="9">
        <f>SUM(G28:G32)</f>
        <v>769.3</v>
      </c>
      <c r="H33" s="9">
        <f>SUM(H28:H32)</f>
        <v>3.25</v>
      </c>
      <c r="I33" s="9"/>
      <c r="J33" s="9">
        <f>SUM(J28:J32)</f>
        <v>30.669999999999998</v>
      </c>
      <c r="K33" s="9">
        <f>SUM(K28:K32)</f>
        <v>28.400000000000002</v>
      </c>
      <c r="L33" s="9">
        <f>SUM(L28:L32)</f>
        <v>154.39000000000001</v>
      </c>
      <c r="M33" s="9">
        <f>SUM(M28:M32)</f>
        <v>840.87000000000012</v>
      </c>
      <c r="N33" s="9">
        <f>SUM(N28:N32)</f>
        <v>3.6399999999999997</v>
      </c>
    </row>
    <row r="34" spans="1:14" ht="15.75" customHeight="1">
      <c r="A34" s="92" t="s">
        <v>6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4"/>
    </row>
    <row r="35" spans="1:14" ht="15.75" customHeight="1">
      <c r="A35" s="14">
        <v>88</v>
      </c>
      <c r="B35" s="81" t="s">
        <v>253</v>
      </c>
      <c r="C35" s="12">
        <v>200</v>
      </c>
      <c r="D35" s="13">
        <v>1.4</v>
      </c>
      <c r="E35" s="13">
        <v>3.91</v>
      </c>
      <c r="F35" s="13">
        <v>6.79</v>
      </c>
      <c r="G35" s="13">
        <v>67.8</v>
      </c>
      <c r="H35" s="13">
        <v>14.77</v>
      </c>
      <c r="I35" s="12">
        <v>250</v>
      </c>
      <c r="J35" s="13">
        <v>1.75</v>
      </c>
      <c r="K35" s="13">
        <v>4.8899999999999997</v>
      </c>
      <c r="L35" s="13">
        <v>8.49</v>
      </c>
      <c r="M35" s="13">
        <v>84.75</v>
      </c>
      <c r="N35" s="13">
        <v>18.46</v>
      </c>
    </row>
    <row r="36" spans="1:14" ht="15.75" customHeight="1">
      <c r="A36" s="20">
        <v>52</v>
      </c>
      <c r="B36" s="81" t="s">
        <v>254</v>
      </c>
      <c r="C36" s="12">
        <v>80</v>
      </c>
      <c r="D36" s="12">
        <v>1.1499999999999999</v>
      </c>
      <c r="E36" s="12">
        <v>4.87</v>
      </c>
      <c r="F36" s="12">
        <v>6.7</v>
      </c>
      <c r="G36" s="12">
        <v>75.14</v>
      </c>
      <c r="H36" s="12">
        <v>7.6</v>
      </c>
      <c r="I36" s="12">
        <v>100</v>
      </c>
      <c r="J36" s="12">
        <v>1.43</v>
      </c>
      <c r="K36" s="12">
        <v>6.09</v>
      </c>
      <c r="L36" s="12">
        <v>8.36</v>
      </c>
      <c r="M36" s="12">
        <v>93.9</v>
      </c>
      <c r="N36" s="12">
        <v>9.5</v>
      </c>
    </row>
    <row r="37" spans="1:14" ht="15.75" customHeight="1">
      <c r="A37" s="77">
        <v>203</v>
      </c>
      <c r="B37" s="80" t="s">
        <v>53</v>
      </c>
      <c r="C37" s="24" t="s">
        <v>32</v>
      </c>
      <c r="D37" s="12">
        <v>5.59</v>
      </c>
      <c r="E37" s="12">
        <v>4.75</v>
      </c>
      <c r="F37" s="12">
        <v>35.9</v>
      </c>
      <c r="G37" s="12" t="s">
        <v>226</v>
      </c>
      <c r="H37" s="12">
        <v>0</v>
      </c>
      <c r="I37" s="24" t="s">
        <v>31</v>
      </c>
      <c r="J37" s="12">
        <v>6.7</v>
      </c>
      <c r="K37" s="12">
        <v>5.7</v>
      </c>
      <c r="L37" s="12">
        <v>43.1</v>
      </c>
      <c r="M37" s="12">
        <v>250.1</v>
      </c>
      <c r="N37" s="12">
        <v>0</v>
      </c>
    </row>
    <row r="38" spans="1:14" ht="15.75" customHeight="1">
      <c r="A38" s="77">
        <v>243</v>
      </c>
      <c r="B38" s="11" t="s">
        <v>103</v>
      </c>
      <c r="C38" s="24">
        <v>80</v>
      </c>
      <c r="D38" s="9">
        <v>10.24</v>
      </c>
      <c r="E38" s="9">
        <v>5.37</v>
      </c>
      <c r="F38" s="9">
        <v>19.36</v>
      </c>
      <c r="G38" s="9">
        <v>159</v>
      </c>
      <c r="H38" s="9">
        <v>0</v>
      </c>
      <c r="I38" s="24">
        <v>80</v>
      </c>
      <c r="J38" s="9">
        <v>10.24</v>
      </c>
      <c r="K38" s="9">
        <v>5.37</v>
      </c>
      <c r="L38" s="9">
        <v>19.36</v>
      </c>
      <c r="M38" s="9">
        <v>159</v>
      </c>
      <c r="N38" s="9">
        <v>0</v>
      </c>
    </row>
    <row r="39" spans="1:14" ht="15.75" customHeight="1">
      <c r="A39" s="77"/>
      <c r="B39" s="80" t="s">
        <v>251</v>
      </c>
      <c r="C39" s="24">
        <v>0.5</v>
      </c>
      <c r="D39" s="24"/>
      <c r="E39" s="24"/>
      <c r="F39" s="24"/>
      <c r="G39" s="24"/>
      <c r="H39" s="24"/>
      <c r="I39" s="24">
        <v>0.5</v>
      </c>
      <c r="J39" s="24"/>
      <c r="K39" s="24"/>
      <c r="L39" s="24"/>
      <c r="M39" s="24"/>
      <c r="N39" s="24"/>
    </row>
    <row r="40" spans="1:14" ht="15.75" customHeight="1">
      <c r="A40" s="77"/>
      <c r="B40" s="80" t="s">
        <v>231</v>
      </c>
      <c r="C40" s="24">
        <v>37</v>
      </c>
      <c r="D40" s="24">
        <v>6.2</v>
      </c>
      <c r="E40" s="24">
        <v>0.6</v>
      </c>
      <c r="F40" s="24">
        <v>71.599999999999994</v>
      </c>
      <c r="G40" s="24">
        <v>316.8</v>
      </c>
      <c r="H40" s="24">
        <v>0</v>
      </c>
      <c r="I40" s="24">
        <v>37</v>
      </c>
      <c r="J40" s="24">
        <v>6.2</v>
      </c>
      <c r="K40" s="24">
        <v>0.6</v>
      </c>
      <c r="L40" s="24">
        <v>71.599999999999994</v>
      </c>
      <c r="M40" s="24">
        <v>316.8</v>
      </c>
      <c r="N40" s="24">
        <v>0</v>
      </c>
    </row>
    <row r="41" spans="1:14" ht="15.75" customHeight="1">
      <c r="A41" s="77">
        <v>349</v>
      </c>
      <c r="B41" s="11" t="s">
        <v>49</v>
      </c>
      <c r="C41" s="24">
        <v>200</v>
      </c>
      <c r="D41" s="9">
        <v>0</v>
      </c>
      <c r="E41" s="9">
        <v>0</v>
      </c>
      <c r="F41" s="9">
        <v>19.399999999999999</v>
      </c>
      <c r="G41" s="9">
        <v>77.400000000000006</v>
      </c>
      <c r="H41" s="9">
        <v>0</v>
      </c>
      <c r="I41" s="84">
        <v>200</v>
      </c>
      <c r="J41" s="9">
        <v>0</v>
      </c>
      <c r="K41" s="9">
        <v>0</v>
      </c>
      <c r="L41" s="9">
        <v>19.399999999999999</v>
      </c>
      <c r="M41" s="9">
        <v>77.400000000000006</v>
      </c>
      <c r="N41" s="9">
        <v>0</v>
      </c>
    </row>
    <row r="42" spans="1:14" ht="15.75" customHeight="1">
      <c r="A42" s="89" t="s">
        <v>8</v>
      </c>
      <c r="B42" s="90"/>
      <c r="C42" s="91"/>
      <c r="D42" s="9">
        <f t="shared" ref="D42:H42" si="2">SUM(D35:D41)</f>
        <v>24.580000000000002</v>
      </c>
      <c r="E42" s="9">
        <f t="shared" si="2"/>
        <v>19.500000000000004</v>
      </c>
      <c r="F42" s="9">
        <f t="shared" si="2"/>
        <v>159.75</v>
      </c>
      <c r="G42" s="9">
        <f t="shared" si="2"/>
        <v>696.14</v>
      </c>
      <c r="H42" s="9">
        <f t="shared" si="2"/>
        <v>22.369999999999997</v>
      </c>
      <c r="I42" s="9"/>
      <c r="J42" s="9">
        <f t="shared" ref="J42:N42" si="3">SUM(J35:J41)</f>
        <v>26.319999999999997</v>
      </c>
      <c r="K42" s="9">
        <f t="shared" si="3"/>
        <v>22.650000000000002</v>
      </c>
      <c r="L42" s="9">
        <f t="shared" si="3"/>
        <v>170.31</v>
      </c>
      <c r="M42" s="9">
        <f t="shared" si="3"/>
        <v>981.94999999999993</v>
      </c>
      <c r="N42" s="9">
        <f t="shared" si="3"/>
        <v>27.96</v>
      </c>
    </row>
    <row r="43" spans="1:14">
      <c r="A43" s="89" t="s">
        <v>5</v>
      </c>
      <c r="B43" s="90"/>
      <c r="C43" s="91"/>
      <c r="D43" s="9">
        <f t="shared" ref="D43:H43" si="4">D33+D42</f>
        <v>52.379999999999995</v>
      </c>
      <c r="E43" s="9">
        <f t="shared" si="4"/>
        <v>45.52000000000001</v>
      </c>
      <c r="F43" s="9">
        <f t="shared" si="4"/>
        <v>306.40999999999997</v>
      </c>
      <c r="G43" s="9">
        <f t="shared" si="4"/>
        <v>1465.44</v>
      </c>
      <c r="H43" s="9">
        <f t="shared" si="4"/>
        <v>25.619999999999997</v>
      </c>
      <c r="I43" s="9"/>
      <c r="J43" s="9">
        <f t="shared" ref="J43:N43" si="5">J33+J42</f>
        <v>56.989999999999995</v>
      </c>
      <c r="K43" s="9">
        <f t="shared" si="5"/>
        <v>51.050000000000004</v>
      </c>
      <c r="L43" s="9">
        <f t="shared" si="5"/>
        <v>324.70000000000005</v>
      </c>
      <c r="M43" s="9">
        <f t="shared" si="5"/>
        <v>1822.8200000000002</v>
      </c>
      <c r="N43" s="9">
        <f t="shared" si="5"/>
        <v>31.6</v>
      </c>
    </row>
    <row r="45" spans="1:14">
      <c r="A45" s="95" t="s">
        <v>33</v>
      </c>
      <c r="B45" s="97" t="s">
        <v>2</v>
      </c>
      <c r="C45" s="99"/>
      <c r="D45" s="100"/>
      <c r="E45" s="100"/>
      <c r="F45" s="100"/>
      <c r="G45" s="100"/>
      <c r="H45" s="101"/>
      <c r="I45" s="99" t="s">
        <v>34</v>
      </c>
      <c r="J45" s="100"/>
      <c r="K45" s="100"/>
      <c r="L45" s="100"/>
      <c r="M45" s="100"/>
      <c r="N45" s="101"/>
    </row>
    <row r="46" spans="1:14">
      <c r="A46" s="96"/>
      <c r="B46" s="98"/>
      <c r="C46" s="78" t="s">
        <v>3</v>
      </c>
      <c r="D46" s="78" t="s">
        <v>22</v>
      </c>
      <c r="E46" s="78" t="s">
        <v>23</v>
      </c>
      <c r="F46" s="78" t="s">
        <v>24</v>
      </c>
      <c r="G46" s="78" t="s">
        <v>25</v>
      </c>
      <c r="H46" s="12" t="s">
        <v>26</v>
      </c>
      <c r="I46" s="78" t="s">
        <v>3</v>
      </c>
      <c r="J46" s="78" t="s">
        <v>22</v>
      </c>
      <c r="K46" s="78" t="s">
        <v>23</v>
      </c>
      <c r="L46" s="78" t="s">
        <v>24</v>
      </c>
      <c r="M46" s="78" t="s">
        <v>25</v>
      </c>
      <c r="N46" s="12" t="s">
        <v>26</v>
      </c>
    </row>
    <row r="47" spans="1:14">
      <c r="A47" s="102" t="s">
        <v>12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4"/>
    </row>
    <row r="48" spans="1:14">
      <c r="A48" s="92" t="s">
        <v>1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4"/>
    </row>
    <row r="49" spans="1:14">
      <c r="A49" s="77">
        <v>210</v>
      </c>
      <c r="B49" s="80" t="s">
        <v>40</v>
      </c>
      <c r="C49" s="24">
        <v>150</v>
      </c>
      <c r="D49" s="9">
        <v>14.27</v>
      </c>
      <c r="E49" s="9">
        <v>22.16</v>
      </c>
      <c r="F49" s="9">
        <v>2.65</v>
      </c>
      <c r="G49" s="9">
        <v>267.43</v>
      </c>
      <c r="H49" s="9">
        <v>0.25</v>
      </c>
      <c r="I49" s="24">
        <v>180</v>
      </c>
      <c r="J49" s="9">
        <v>17.100000000000001</v>
      </c>
      <c r="K49" s="9">
        <v>25.49</v>
      </c>
      <c r="L49" s="9">
        <v>3.16</v>
      </c>
      <c r="M49" s="9">
        <v>311.31</v>
      </c>
      <c r="N49" s="9">
        <v>0.3</v>
      </c>
    </row>
    <row r="50" spans="1:14">
      <c r="A50" s="77"/>
      <c r="B50" s="79" t="s">
        <v>11</v>
      </c>
      <c r="C50" s="24">
        <v>37</v>
      </c>
      <c r="D50" s="24">
        <v>6.2</v>
      </c>
      <c r="E50" s="24">
        <v>0.6</v>
      </c>
      <c r="F50" s="24">
        <v>71.599999999999994</v>
      </c>
      <c r="G50" s="24">
        <v>316.8</v>
      </c>
      <c r="H50" s="24">
        <v>0</v>
      </c>
      <c r="I50" s="24">
        <v>37</v>
      </c>
      <c r="J50" s="9">
        <v>6.2</v>
      </c>
      <c r="K50" s="24">
        <v>0.6</v>
      </c>
      <c r="L50" s="24" t="s">
        <v>229</v>
      </c>
      <c r="M50" s="24">
        <v>316.8</v>
      </c>
      <c r="N50" s="24">
        <v>0</v>
      </c>
    </row>
    <row r="51" spans="1:14">
      <c r="A51" s="77">
        <v>338</v>
      </c>
      <c r="B51" s="11" t="s">
        <v>104</v>
      </c>
      <c r="C51" s="24">
        <v>100</v>
      </c>
      <c r="D51" s="13">
        <v>0.4</v>
      </c>
      <c r="E51" s="13">
        <v>0.4</v>
      </c>
      <c r="F51" s="13">
        <v>9.8000000000000007</v>
      </c>
      <c r="G51" s="13">
        <v>47</v>
      </c>
      <c r="H51" s="9">
        <v>10</v>
      </c>
      <c r="I51" s="24">
        <v>100</v>
      </c>
      <c r="J51" s="13">
        <v>0.4</v>
      </c>
      <c r="K51" s="13">
        <v>0.4</v>
      </c>
      <c r="L51" s="13">
        <v>9.8000000000000007</v>
      </c>
      <c r="M51" s="13">
        <v>47</v>
      </c>
      <c r="N51" s="9">
        <v>10</v>
      </c>
    </row>
    <row r="52" spans="1:14">
      <c r="A52" s="77"/>
      <c r="B52" s="11" t="s">
        <v>252</v>
      </c>
      <c r="C52" s="24" t="s">
        <v>223</v>
      </c>
      <c r="D52" s="13"/>
      <c r="E52" s="13"/>
      <c r="F52" s="13"/>
      <c r="G52" s="13"/>
      <c r="H52" s="9"/>
      <c r="I52" s="24">
        <v>0.5</v>
      </c>
      <c r="J52" s="13"/>
      <c r="K52" s="13"/>
      <c r="L52" s="13"/>
      <c r="M52" s="13"/>
      <c r="N52" s="9"/>
    </row>
    <row r="53" spans="1:14">
      <c r="A53" s="77">
        <v>376</v>
      </c>
      <c r="B53" s="11" t="s">
        <v>4</v>
      </c>
      <c r="C53" s="12">
        <v>200</v>
      </c>
      <c r="D53" s="24">
        <v>0.53</v>
      </c>
      <c r="E53" s="24">
        <v>0</v>
      </c>
      <c r="F53" s="24">
        <v>9.4700000000000006</v>
      </c>
      <c r="G53" s="24">
        <v>40</v>
      </c>
      <c r="H53" s="24">
        <v>0</v>
      </c>
      <c r="I53" s="24">
        <v>200</v>
      </c>
      <c r="J53" s="24">
        <v>0.53</v>
      </c>
      <c r="K53" s="24">
        <v>0</v>
      </c>
      <c r="L53" s="9">
        <v>9.4700000000000006</v>
      </c>
      <c r="M53" s="24">
        <v>40</v>
      </c>
      <c r="N53" s="24">
        <v>0</v>
      </c>
    </row>
    <row r="54" spans="1:14">
      <c r="A54" s="89" t="s">
        <v>9</v>
      </c>
      <c r="B54" s="90"/>
      <c r="C54" s="91"/>
      <c r="D54" s="13">
        <f t="shared" ref="D54:H54" si="6">SUM(D49:D53)</f>
        <v>21.4</v>
      </c>
      <c r="E54" s="13">
        <f t="shared" si="6"/>
        <v>23.16</v>
      </c>
      <c r="F54" s="13">
        <f t="shared" si="6"/>
        <v>93.52</v>
      </c>
      <c r="G54" s="13">
        <f t="shared" si="6"/>
        <v>671.23</v>
      </c>
      <c r="H54" s="13">
        <f t="shared" si="6"/>
        <v>10.25</v>
      </c>
      <c r="I54" s="24"/>
      <c r="J54" s="24">
        <f t="shared" ref="J54:N54" si="7">SUM(J49:J53)</f>
        <v>24.23</v>
      </c>
      <c r="K54" s="24">
        <f t="shared" si="7"/>
        <v>26.49</v>
      </c>
      <c r="L54" s="24">
        <f t="shared" si="7"/>
        <v>22.43</v>
      </c>
      <c r="M54" s="24">
        <f t="shared" si="7"/>
        <v>715.11</v>
      </c>
      <c r="N54" s="24">
        <f t="shared" si="7"/>
        <v>10.3</v>
      </c>
    </row>
    <row r="55" spans="1:14">
      <c r="A55" s="92" t="s">
        <v>6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4"/>
    </row>
    <row r="56" spans="1:14">
      <c r="A56" s="77">
        <v>96</v>
      </c>
      <c r="B56" s="85" t="s">
        <v>39</v>
      </c>
      <c r="C56" s="12">
        <v>200</v>
      </c>
      <c r="D56" s="82">
        <v>1.68</v>
      </c>
      <c r="E56" s="82">
        <v>4.09</v>
      </c>
      <c r="F56" s="82">
        <v>13.27</v>
      </c>
      <c r="G56" s="82">
        <v>96.6</v>
      </c>
      <c r="H56" s="82">
        <v>6.03</v>
      </c>
      <c r="I56" s="12">
        <v>250</v>
      </c>
      <c r="J56" s="82">
        <v>2.1</v>
      </c>
      <c r="K56" s="82">
        <v>5.1100000000000003</v>
      </c>
      <c r="L56" s="82">
        <v>16.59</v>
      </c>
      <c r="M56" s="82">
        <v>120.75</v>
      </c>
      <c r="N56" s="82">
        <v>26.45</v>
      </c>
    </row>
    <row r="57" spans="1:14">
      <c r="A57" s="77">
        <v>67</v>
      </c>
      <c r="B57" s="86" t="s">
        <v>254</v>
      </c>
      <c r="C57" s="24">
        <v>80</v>
      </c>
      <c r="D57" s="24">
        <v>1.1499999999999999</v>
      </c>
      <c r="E57" s="24">
        <v>4.87</v>
      </c>
      <c r="F57" s="24">
        <v>6.7</v>
      </c>
      <c r="G57" s="24">
        <v>75.14</v>
      </c>
      <c r="H57" s="24">
        <v>7.6</v>
      </c>
      <c r="I57" s="24">
        <v>100</v>
      </c>
      <c r="J57" s="24">
        <v>1.36</v>
      </c>
      <c r="K57" s="24">
        <v>6.18</v>
      </c>
      <c r="L57" s="24">
        <v>8.44</v>
      </c>
      <c r="M57" s="24">
        <v>94.8</v>
      </c>
      <c r="N57" s="24">
        <v>10.25</v>
      </c>
    </row>
    <row r="58" spans="1:14">
      <c r="A58" s="77">
        <v>290</v>
      </c>
      <c r="B58" s="80" t="s">
        <v>105</v>
      </c>
      <c r="C58" s="24">
        <v>200</v>
      </c>
      <c r="D58" s="24">
        <v>18.45</v>
      </c>
      <c r="E58" s="24">
        <v>19.47</v>
      </c>
      <c r="F58" s="24">
        <v>31.25</v>
      </c>
      <c r="G58" s="24">
        <v>204.8</v>
      </c>
      <c r="H58" s="24">
        <v>12.3</v>
      </c>
      <c r="I58" s="24">
        <v>250</v>
      </c>
      <c r="J58" s="24">
        <v>22.45</v>
      </c>
      <c r="K58" s="24">
        <v>23.96</v>
      </c>
      <c r="L58" s="24">
        <v>48.6</v>
      </c>
      <c r="M58" s="24">
        <v>296.95999999999998</v>
      </c>
      <c r="N58" s="24">
        <v>13.8</v>
      </c>
    </row>
    <row r="59" spans="1:14">
      <c r="A59" s="77"/>
      <c r="B59" s="80" t="s">
        <v>20</v>
      </c>
      <c r="C59" s="24">
        <v>50</v>
      </c>
      <c r="D59" s="24">
        <v>5.17</v>
      </c>
      <c r="E59" s="24">
        <v>0.5</v>
      </c>
      <c r="F59" s="24">
        <v>59.67</v>
      </c>
      <c r="G59" s="24">
        <v>264</v>
      </c>
      <c r="H59" s="24">
        <v>0</v>
      </c>
      <c r="I59" s="24">
        <v>50</v>
      </c>
      <c r="J59" s="24">
        <v>5.17</v>
      </c>
      <c r="K59" s="24">
        <v>0.5</v>
      </c>
      <c r="L59" s="24">
        <v>59.67</v>
      </c>
      <c r="M59" s="24">
        <v>284</v>
      </c>
      <c r="N59" s="24">
        <v>0</v>
      </c>
    </row>
    <row r="60" spans="1:14">
      <c r="A60" s="77">
        <v>356</v>
      </c>
      <c r="B60" s="11" t="s">
        <v>27</v>
      </c>
      <c r="C60" s="24">
        <v>200</v>
      </c>
      <c r="D60" s="24">
        <v>1.36</v>
      </c>
      <c r="E60" s="24"/>
      <c r="F60" s="24">
        <v>29.02</v>
      </c>
      <c r="G60" s="24">
        <v>121.52</v>
      </c>
      <c r="H60" s="24"/>
      <c r="I60" s="24">
        <v>200</v>
      </c>
      <c r="J60" s="24">
        <v>1.36</v>
      </c>
      <c r="K60" s="24"/>
      <c r="L60" s="24">
        <v>29.02</v>
      </c>
      <c r="M60" s="24">
        <v>121.52</v>
      </c>
      <c r="N60" s="24"/>
    </row>
    <row r="61" spans="1:14">
      <c r="A61" s="77"/>
      <c r="B61" s="11" t="s">
        <v>106</v>
      </c>
      <c r="C61" s="24">
        <v>50</v>
      </c>
      <c r="D61" s="83">
        <v>3.72</v>
      </c>
      <c r="E61" s="83">
        <v>3.78</v>
      </c>
      <c r="F61" s="83">
        <v>23.9</v>
      </c>
      <c r="G61" s="83">
        <v>144.44999999999999</v>
      </c>
      <c r="H61" s="24">
        <v>0</v>
      </c>
      <c r="I61" s="24">
        <v>50</v>
      </c>
      <c r="J61" s="83">
        <v>3.72</v>
      </c>
      <c r="K61" s="83">
        <v>3.78</v>
      </c>
      <c r="L61" s="83">
        <v>23.9</v>
      </c>
      <c r="M61" s="83">
        <v>144.44999999999999</v>
      </c>
      <c r="N61" s="24">
        <v>0</v>
      </c>
    </row>
    <row r="62" spans="1:14">
      <c r="A62" s="89" t="s">
        <v>8</v>
      </c>
      <c r="B62" s="90"/>
      <c r="C62" s="91"/>
      <c r="D62" s="9">
        <f t="shared" ref="D62:H62" si="8">SUM(D56:D61)</f>
        <v>31.53</v>
      </c>
      <c r="E62" s="9">
        <f t="shared" si="8"/>
        <v>32.71</v>
      </c>
      <c r="F62" s="9">
        <f t="shared" si="8"/>
        <v>163.81</v>
      </c>
      <c r="G62" s="9">
        <f t="shared" si="8"/>
        <v>906.51</v>
      </c>
      <c r="H62" s="9">
        <f t="shared" si="8"/>
        <v>25.93</v>
      </c>
      <c r="I62" s="9"/>
      <c r="J62" s="9">
        <f t="shared" ref="J62:N62" si="9">SUM(J56:J61)</f>
        <v>36.159999999999997</v>
      </c>
      <c r="K62" s="9">
        <f t="shared" si="9"/>
        <v>39.53</v>
      </c>
      <c r="L62" s="9">
        <f t="shared" si="9"/>
        <v>186.22000000000003</v>
      </c>
      <c r="M62" s="9">
        <f t="shared" si="9"/>
        <v>1062.48</v>
      </c>
      <c r="N62" s="9">
        <f t="shared" si="9"/>
        <v>50.5</v>
      </c>
    </row>
    <row r="63" spans="1:14">
      <c r="A63" s="89" t="s">
        <v>5</v>
      </c>
      <c r="B63" s="90"/>
      <c r="C63" s="91"/>
      <c r="D63" s="13">
        <f t="shared" ref="D63:H63" si="10">D54+D62</f>
        <v>52.93</v>
      </c>
      <c r="E63" s="13">
        <f t="shared" si="10"/>
        <v>55.870000000000005</v>
      </c>
      <c r="F63" s="13">
        <f t="shared" si="10"/>
        <v>257.33</v>
      </c>
      <c r="G63" s="13">
        <f t="shared" si="10"/>
        <v>1577.74</v>
      </c>
      <c r="H63" s="13">
        <f t="shared" si="10"/>
        <v>36.18</v>
      </c>
      <c r="I63" s="13"/>
      <c r="J63" s="13">
        <f t="shared" ref="J63:N63" si="11">J54+J62</f>
        <v>60.39</v>
      </c>
      <c r="K63" s="13">
        <f t="shared" si="11"/>
        <v>66.02</v>
      </c>
      <c r="L63" s="13">
        <f t="shared" si="11"/>
        <v>208.65000000000003</v>
      </c>
      <c r="M63" s="13">
        <f t="shared" si="11"/>
        <v>1777.5900000000001</v>
      </c>
      <c r="N63" s="13">
        <f t="shared" si="11"/>
        <v>60.8</v>
      </c>
    </row>
    <row r="64" spans="1:14" ht="18.75" customHeight="1"/>
    <row r="65" spans="1:14">
      <c r="A65" s="107" t="s">
        <v>33</v>
      </c>
      <c r="B65" s="108" t="s">
        <v>2</v>
      </c>
      <c r="C65" s="108"/>
      <c r="D65" s="108"/>
      <c r="E65" s="108"/>
      <c r="F65" s="108"/>
      <c r="G65" s="108"/>
      <c r="H65" s="108"/>
      <c r="I65" s="108" t="s">
        <v>34</v>
      </c>
      <c r="J65" s="108"/>
      <c r="K65" s="108"/>
      <c r="L65" s="108"/>
      <c r="M65" s="108"/>
      <c r="N65" s="108"/>
    </row>
    <row r="66" spans="1:14">
      <c r="A66" s="107"/>
      <c r="B66" s="108"/>
      <c r="C66" s="78" t="s">
        <v>3</v>
      </c>
      <c r="D66" s="78" t="s">
        <v>22</v>
      </c>
      <c r="E66" s="78" t="s">
        <v>23</v>
      </c>
      <c r="F66" s="78" t="s">
        <v>24</v>
      </c>
      <c r="G66" s="78" t="s">
        <v>25</v>
      </c>
      <c r="H66" s="12" t="s">
        <v>26</v>
      </c>
      <c r="I66" s="78" t="s">
        <v>3</v>
      </c>
      <c r="J66" s="78" t="s">
        <v>22</v>
      </c>
      <c r="K66" s="78" t="s">
        <v>23</v>
      </c>
      <c r="L66" s="78" t="s">
        <v>24</v>
      </c>
      <c r="M66" s="78" t="s">
        <v>25</v>
      </c>
      <c r="N66" s="12" t="s">
        <v>26</v>
      </c>
    </row>
    <row r="67" spans="1:14">
      <c r="A67" s="102" t="s">
        <v>13</v>
      </c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4"/>
    </row>
    <row r="68" spans="1:14">
      <c r="A68" s="92" t="s">
        <v>1</v>
      </c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4"/>
    </row>
    <row r="69" spans="1:14">
      <c r="A69" s="77">
        <v>194</v>
      </c>
      <c r="B69" s="11" t="s">
        <v>28</v>
      </c>
      <c r="C69" s="24">
        <v>150</v>
      </c>
      <c r="D69" s="24">
        <v>12.1</v>
      </c>
      <c r="E69" s="24">
        <v>17.2</v>
      </c>
      <c r="F69" s="24">
        <v>11.82</v>
      </c>
      <c r="G69" s="24">
        <v>166</v>
      </c>
      <c r="H69" s="24">
        <v>0.81</v>
      </c>
      <c r="I69" s="24">
        <v>180</v>
      </c>
      <c r="J69" s="12">
        <v>13.5</v>
      </c>
      <c r="K69" s="12">
        <v>18.239999999999998</v>
      </c>
      <c r="L69" s="12">
        <v>16.18</v>
      </c>
      <c r="M69" s="12">
        <v>237</v>
      </c>
      <c r="N69" s="12">
        <v>0.97</v>
      </c>
    </row>
    <row r="70" spans="1:14">
      <c r="A70" s="77"/>
      <c r="B70" s="79" t="s">
        <v>11</v>
      </c>
      <c r="C70" s="24">
        <v>37</v>
      </c>
      <c r="D70" s="24">
        <v>6.2</v>
      </c>
      <c r="E70" s="24">
        <v>0.6</v>
      </c>
      <c r="F70" s="24">
        <v>71.599999999999994</v>
      </c>
      <c r="G70" s="24">
        <v>316.8</v>
      </c>
      <c r="H70" s="24">
        <v>0</v>
      </c>
      <c r="I70" s="24">
        <v>37</v>
      </c>
      <c r="J70" s="24">
        <v>6.2</v>
      </c>
      <c r="K70" s="24">
        <v>0.6</v>
      </c>
      <c r="L70" s="24">
        <v>71.599999999999994</v>
      </c>
      <c r="M70" s="24">
        <v>316.8</v>
      </c>
      <c r="N70" s="24">
        <v>0</v>
      </c>
    </row>
    <row r="71" spans="1:14">
      <c r="A71" s="77"/>
      <c r="B71" s="79" t="s">
        <v>252</v>
      </c>
      <c r="C71" s="24">
        <v>0.5</v>
      </c>
      <c r="D71" s="24"/>
      <c r="E71" s="24"/>
      <c r="F71" s="24"/>
      <c r="G71" s="24"/>
      <c r="H71" s="24"/>
      <c r="I71" s="24">
        <v>0.5</v>
      </c>
      <c r="J71" s="24"/>
      <c r="K71" s="24"/>
      <c r="L71" s="24"/>
      <c r="M71" s="24"/>
      <c r="N71" s="24"/>
    </row>
    <row r="72" spans="1:14">
      <c r="A72" s="77">
        <v>378</v>
      </c>
      <c r="B72" s="11" t="s">
        <v>35</v>
      </c>
      <c r="C72" s="24">
        <v>200</v>
      </c>
      <c r="D72" s="24">
        <v>1.52</v>
      </c>
      <c r="E72" s="24">
        <v>1.35</v>
      </c>
      <c r="F72" s="24">
        <v>15.9</v>
      </c>
      <c r="G72" s="24">
        <v>81</v>
      </c>
      <c r="H72" s="24">
        <v>1.33</v>
      </c>
      <c r="I72" s="24">
        <v>200</v>
      </c>
      <c r="J72" s="24">
        <v>1.52</v>
      </c>
      <c r="K72" s="24">
        <v>1.35</v>
      </c>
      <c r="L72" s="24">
        <v>15.9</v>
      </c>
      <c r="M72" s="24">
        <v>81</v>
      </c>
      <c r="N72" s="24">
        <v>1.33</v>
      </c>
    </row>
    <row r="73" spans="1:14">
      <c r="A73" s="89" t="s">
        <v>9</v>
      </c>
      <c r="B73" s="90"/>
      <c r="C73" s="91"/>
      <c r="D73" s="9">
        <f>SUM(D69:D72)</f>
        <v>19.82</v>
      </c>
      <c r="E73" s="9">
        <f>SUM(E69:E72)</f>
        <v>19.150000000000002</v>
      </c>
      <c r="F73" s="9">
        <f>SUM(F69:F72)</f>
        <v>99.32</v>
      </c>
      <c r="G73" s="9">
        <f>SUM(G69:G72)</f>
        <v>563.79999999999995</v>
      </c>
      <c r="H73" s="9">
        <f>SUM(H69:H72)</f>
        <v>2.14</v>
      </c>
      <c r="I73" s="9"/>
      <c r="J73" s="9">
        <f>SUM(J69:J72)</f>
        <v>21.22</v>
      </c>
      <c r="K73" s="9">
        <f>SUM(K69:K72)</f>
        <v>20.190000000000001</v>
      </c>
      <c r="L73" s="9">
        <f>SUM(L69:L72)</f>
        <v>103.68</v>
      </c>
      <c r="M73" s="9">
        <f>SUM(M69:M72)</f>
        <v>634.79999999999995</v>
      </c>
      <c r="N73" s="9">
        <f>SUM(N69:N72)</f>
        <v>2.2999999999999998</v>
      </c>
    </row>
    <row r="74" spans="1:14">
      <c r="A74" s="92" t="s">
        <v>6</v>
      </c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4"/>
    </row>
    <row r="75" spans="1:14">
      <c r="A75" s="14">
        <v>82</v>
      </c>
      <c r="B75" s="81" t="s">
        <v>247</v>
      </c>
      <c r="C75" s="12">
        <v>200</v>
      </c>
      <c r="D75" s="12">
        <v>1.45</v>
      </c>
      <c r="E75" s="12">
        <v>3.93</v>
      </c>
      <c r="F75" s="12">
        <v>100.2</v>
      </c>
      <c r="G75" s="12">
        <v>82</v>
      </c>
      <c r="H75" s="12">
        <v>8.23</v>
      </c>
      <c r="I75" s="12">
        <v>250</v>
      </c>
      <c r="J75" s="12">
        <v>1.81</v>
      </c>
      <c r="K75" s="12">
        <v>4.91</v>
      </c>
      <c r="L75" s="12">
        <v>125.25</v>
      </c>
      <c r="M75" s="12">
        <v>102.5</v>
      </c>
      <c r="N75" s="12">
        <v>10.29</v>
      </c>
    </row>
    <row r="76" spans="1:14">
      <c r="A76" s="14">
        <v>62</v>
      </c>
      <c r="B76" s="81" t="s">
        <v>255</v>
      </c>
      <c r="C76" s="12">
        <v>60</v>
      </c>
      <c r="D76" s="12">
        <v>0.33</v>
      </c>
      <c r="E76" s="12">
        <v>0.06</v>
      </c>
      <c r="F76" s="12">
        <v>0.87</v>
      </c>
      <c r="G76" s="13">
        <v>5.26</v>
      </c>
      <c r="H76" s="13">
        <v>3.16</v>
      </c>
      <c r="I76" s="12">
        <v>100</v>
      </c>
      <c r="J76" s="12">
        <v>0.55000000000000004</v>
      </c>
      <c r="K76" s="12">
        <v>0.1</v>
      </c>
      <c r="L76" s="12">
        <v>1.45</v>
      </c>
      <c r="M76" s="12">
        <v>8.77</v>
      </c>
      <c r="N76" s="12">
        <v>5.27</v>
      </c>
    </row>
    <row r="77" spans="1:14">
      <c r="A77" s="77">
        <v>199</v>
      </c>
      <c r="B77" s="80" t="s">
        <v>51</v>
      </c>
      <c r="C77" s="24">
        <v>150</v>
      </c>
      <c r="D77" s="24">
        <v>11.8</v>
      </c>
      <c r="E77" s="24">
        <v>2.8</v>
      </c>
      <c r="F77" s="24">
        <v>25.7</v>
      </c>
      <c r="G77" s="24">
        <v>123.96</v>
      </c>
      <c r="H77" s="24">
        <v>0</v>
      </c>
      <c r="I77" s="24">
        <v>180</v>
      </c>
      <c r="J77" s="24">
        <v>14.16</v>
      </c>
      <c r="K77" s="24">
        <v>3.36</v>
      </c>
      <c r="L77" s="24">
        <v>30.84</v>
      </c>
      <c r="M77" s="24">
        <v>178.3</v>
      </c>
      <c r="N77" s="24">
        <v>0</v>
      </c>
    </row>
    <row r="78" spans="1:14">
      <c r="A78" s="14">
        <v>279</v>
      </c>
      <c r="B78" s="81" t="s">
        <v>107</v>
      </c>
      <c r="C78" s="12">
        <v>80</v>
      </c>
      <c r="D78" s="12">
        <v>12.44</v>
      </c>
      <c r="E78" s="12">
        <v>9.24</v>
      </c>
      <c r="F78" s="12">
        <v>12.56</v>
      </c>
      <c r="G78" s="12">
        <v>183</v>
      </c>
      <c r="H78" s="12">
        <v>0.12</v>
      </c>
      <c r="I78" s="12">
        <v>80</v>
      </c>
      <c r="J78" s="12">
        <v>12.44</v>
      </c>
      <c r="K78" s="12">
        <v>9.24</v>
      </c>
      <c r="L78" s="12">
        <v>12.56</v>
      </c>
      <c r="M78" s="12">
        <v>183</v>
      </c>
      <c r="N78" s="12">
        <v>0.12</v>
      </c>
    </row>
    <row r="79" spans="1:14">
      <c r="A79" s="77"/>
      <c r="B79" s="80" t="s">
        <v>20</v>
      </c>
      <c r="C79" s="24">
        <v>50</v>
      </c>
      <c r="D79" s="24">
        <v>5.17</v>
      </c>
      <c r="E79" s="24">
        <v>0.5</v>
      </c>
      <c r="F79" s="24">
        <v>59.67</v>
      </c>
      <c r="G79" s="24">
        <v>264</v>
      </c>
      <c r="H79" s="24">
        <v>0</v>
      </c>
      <c r="I79" s="24">
        <v>50</v>
      </c>
      <c r="J79" s="24">
        <v>5.17</v>
      </c>
      <c r="K79" s="24">
        <v>0.5</v>
      </c>
      <c r="L79" s="24">
        <v>59.67</v>
      </c>
      <c r="M79" s="24">
        <v>264</v>
      </c>
      <c r="N79" s="24">
        <v>0</v>
      </c>
    </row>
    <row r="80" spans="1:14">
      <c r="A80" s="77">
        <v>389</v>
      </c>
      <c r="B80" s="11" t="s">
        <v>21</v>
      </c>
      <c r="C80" s="24">
        <v>200</v>
      </c>
      <c r="D80" s="24">
        <v>5</v>
      </c>
      <c r="E80" s="24">
        <v>0</v>
      </c>
      <c r="F80" s="24">
        <v>20.2</v>
      </c>
      <c r="G80" s="24">
        <v>84.8</v>
      </c>
      <c r="H80" s="24">
        <v>4</v>
      </c>
      <c r="I80" s="24">
        <v>200</v>
      </c>
      <c r="J80" s="24">
        <v>5</v>
      </c>
      <c r="K80" s="24">
        <v>0</v>
      </c>
      <c r="L80" s="24">
        <v>20.2</v>
      </c>
      <c r="M80" s="24">
        <v>84.8</v>
      </c>
      <c r="N80" s="24">
        <v>4</v>
      </c>
    </row>
    <row r="81" spans="1:14">
      <c r="A81" s="89" t="s">
        <v>8</v>
      </c>
      <c r="B81" s="90"/>
      <c r="C81" s="91"/>
      <c r="D81" s="13">
        <f t="shared" ref="D81:H81" si="12">SUM(D75:D80)</f>
        <v>36.19</v>
      </c>
      <c r="E81" s="13">
        <f t="shared" si="12"/>
        <v>16.53</v>
      </c>
      <c r="F81" s="13">
        <f t="shared" si="12"/>
        <v>219.2</v>
      </c>
      <c r="G81" s="13">
        <f t="shared" si="12"/>
        <v>743.02</v>
      </c>
      <c r="H81" s="13">
        <f t="shared" si="12"/>
        <v>15.51</v>
      </c>
      <c r="I81" s="13"/>
      <c r="J81" s="13">
        <f t="shared" ref="J81:N81" si="13">SUM(J75:J80)</f>
        <v>39.130000000000003</v>
      </c>
      <c r="K81" s="13">
        <f t="shared" si="13"/>
        <v>18.11</v>
      </c>
      <c r="L81" s="13">
        <f t="shared" si="13"/>
        <v>249.96999999999997</v>
      </c>
      <c r="M81" s="13">
        <f t="shared" si="13"/>
        <v>821.36999999999989</v>
      </c>
      <c r="N81" s="13">
        <f t="shared" si="13"/>
        <v>19.68</v>
      </c>
    </row>
    <row r="82" spans="1:14">
      <c r="A82" s="89" t="s">
        <v>5</v>
      </c>
      <c r="B82" s="90"/>
      <c r="C82" s="91"/>
      <c r="D82" s="9">
        <f t="shared" ref="D82:H82" si="14">D73+D81</f>
        <v>56.01</v>
      </c>
      <c r="E82" s="9">
        <f t="shared" si="14"/>
        <v>35.680000000000007</v>
      </c>
      <c r="F82" s="9">
        <f t="shared" si="14"/>
        <v>318.52</v>
      </c>
      <c r="G82" s="9">
        <f t="shared" si="14"/>
        <v>1306.82</v>
      </c>
      <c r="H82" s="9">
        <f t="shared" si="14"/>
        <v>17.649999999999999</v>
      </c>
      <c r="I82" s="9"/>
      <c r="J82" s="9">
        <f t="shared" ref="J82:N82" si="15">J73+J81</f>
        <v>60.35</v>
      </c>
      <c r="K82" s="9">
        <f t="shared" si="15"/>
        <v>38.299999999999997</v>
      </c>
      <c r="L82" s="9">
        <f t="shared" si="15"/>
        <v>353.65</v>
      </c>
      <c r="M82" s="9">
        <f t="shared" si="15"/>
        <v>1456.1699999999998</v>
      </c>
      <c r="N82" s="9">
        <f t="shared" si="15"/>
        <v>21.98</v>
      </c>
    </row>
    <row r="84" spans="1:14">
      <c r="A84" s="107" t="s">
        <v>33</v>
      </c>
      <c r="B84" s="108" t="s">
        <v>2</v>
      </c>
      <c r="C84" s="108"/>
      <c r="D84" s="108"/>
      <c r="E84" s="108"/>
      <c r="F84" s="108"/>
      <c r="G84" s="108"/>
      <c r="H84" s="108"/>
      <c r="I84" s="108" t="s">
        <v>34</v>
      </c>
      <c r="J84" s="108"/>
      <c r="K84" s="108"/>
      <c r="L84" s="108"/>
      <c r="M84" s="108"/>
      <c r="N84" s="108"/>
    </row>
    <row r="85" spans="1:14">
      <c r="A85" s="107"/>
      <c r="B85" s="108"/>
      <c r="C85" s="78" t="s">
        <v>3</v>
      </c>
      <c r="D85" s="78" t="s">
        <v>22</v>
      </c>
      <c r="E85" s="78" t="s">
        <v>23</v>
      </c>
      <c r="F85" s="78" t="s">
        <v>24</v>
      </c>
      <c r="G85" s="78" t="s">
        <v>25</v>
      </c>
      <c r="H85" s="12" t="s">
        <v>26</v>
      </c>
      <c r="I85" s="78" t="s">
        <v>3</v>
      </c>
      <c r="J85" s="78" t="s">
        <v>22</v>
      </c>
      <c r="K85" s="78" t="s">
        <v>23</v>
      </c>
      <c r="L85" s="78" t="s">
        <v>24</v>
      </c>
      <c r="M85" s="78" t="s">
        <v>25</v>
      </c>
      <c r="N85" s="12" t="s">
        <v>26</v>
      </c>
    </row>
    <row r="86" spans="1:14">
      <c r="A86" s="102" t="s">
        <v>14</v>
      </c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4"/>
    </row>
    <row r="87" spans="1:14">
      <c r="A87" s="92" t="s">
        <v>1</v>
      </c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4"/>
    </row>
    <row r="88" spans="1:14">
      <c r="A88" s="77">
        <v>175</v>
      </c>
      <c r="B88" s="80" t="s">
        <v>108</v>
      </c>
      <c r="C88" s="24" t="s">
        <v>32</v>
      </c>
      <c r="D88" s="9">
        <v>5.4</v>
      </c>
      <c r="E88" s="9">
        <v>8.5500000000000007</v>
      </c>
      <c r="F88" s="9">
        <v>32.630000000000003</v>
      </c>
      <c r="G88" s="9">
        <v>228.53</v>
      </c>
      <c r="H88" s="9">
        <v>0.38</v>
      </c>
      <c r="I88" s="24" t="s">
        <v>31</v>
      </c>
      <c r="J88" s="9">
        <v>6.48</v>
      </c>
      <c r="K88" s="9">
        <v>10.26</v>
      </c>
      <c r="L88" s="9">
        <v>39.15</v>
      </c>
      <c r="M88" s="9">
        <v>274.24</v>
      </c>
      <c r="N88" s="9">
        <v>0.46</v>
      </c>
    </row>
    <row r="89" spans="1:14">
      <c r="A89" s="77"/>
      <c r="B89" s="80" t="s">
        <v>251</v>
      </c>
      <c r="C89" s="24" t="s">
        <v>223</v>
      </c>
      <c r="D89" s="9"/>
      <c r="E89" s="9"/>
      <c r="F89" s="9"/>
      <c r="G89" s="9"/>
      <c r="H89" s="9"/>
      <c r="I89" s="24">
        <v>0.5</v>
      </c>
      <c r="J89" s="9"/>
      <c r="K89" s="9"/>
      <c r="L89" s="9"/>
      <c r="M89" s="9"/>
      <c r="N89" s="9"/>
    </row>
    <row r="90" spans="1:14">
      <c r="A90" s="77"/>
      <c r="B90" s="79" t="s">
        <v>11</v>
      </c>
      <c r="C90" s="24">
        <v>37</v>
      </c>
      <c r="D90" s="24">
        <v>6.2</v>
      </c>
      <c r="E90" s="24">
        <v>0.6</v>
      </c>
      <c r="F90" s="24">
        <v>71.599999999999994</v>
      </c>
      <c r="G90" s="24">
        <v>316.8</v>
      </c>
      <c r="H90" s="24">
        <v>0</v>
      </c>
      <c r="I90" s="24">
        <v>37</v>
      </c>
      <c r="J90" s="24">
        <v>6.2</v>
      </c>
      <c r="K90" s="24">
        <v>0.6</v>
      </c>
      <c r="L90" s="24">
        <v>71.599999999999994</v>
      </c>
      <c r="M90" s="24">
        <v>316.8</v>
      </c>
      <c r="N90" s="24">
        <v>0</v>
      </c>
    </row>
    <row r="91" spans="1:14">
      <c r="A91" s="77">
        <v>382</v>
      </c>
      <c r="B91" s="11" t="s">
        <v>47</v>
      </c>
      <c r="C91" s="24">
        <v>200</v>
      </c>
      <c r="D91" s="9">
        <v>3.52</v>
      </c>
      <c r="E91" s="9">
        <v>3.72</v>
      </c>
      <c r="F91" s="9">
        <v>25.49</v>
      </c>
      <c r="G91" s="9">
        <v>145.19999999999999</v>
      </c>
      <c r="H91" s="9">
        <v>1.3</v>
      </c>
      <c r="I91" s="24">
        <v>200</v>
      </c>
      <c r="J91" s="9">
        <v>3.52</v>
      </c>
      <c r="K91" s="9">
        <v>3.72</v>
      </c>
      <c r="L91" s="9">
        <v>25.49</v>
      </c>
      <c r="M91" s="9">
        <v>145.19999999999999</v>
      </c>
      <c r="N91" s="9">
        <v>1.3</v>
      </c>
    </row>
    <row r="92" spans="1:14">
      <c r="A92" s="77"/>
      <c r="B92" s="11" t="s">
        <v>248</v>
      </c>
      <c r="C92" s="24">
        <v>40</v>
      </c>
      <c r="D92" s="9">
        <v>3</v>
      </c>
      <c r="E92" s="9">
        <v>3.92</v>
      </c>
      <c r="F92" s="9">
        <v>29.7</v>
      </c>
      <c r="G92" s="9">
        <v>166.8</v>
      </c>
      <c r="H92" s="9"/>
      <c r="I92" s="24">
        <v>40</v>
      </c>
      <c r="J92" s="9">
        <v>3</v>
      </c>
      <c r="K92" s="9">
        <v>3.92</v>
      </c>
      <c r="L92" s="9">
        <v>29.7</v>
      </c>
      <c r="M92" s="9">
        <v>166.8</v>
      </c>
      <c r="N92" s="9"/>
    </row>
    <row r="93" spans="1:14">
      <c r="A93" s="89" t="s">
        <v>9</v>
      </c>
      <c r="B93" s="90"/>
      <c r="C93" s="91"/>
      <c r="D93" s="13">
        <f>SUM(D88:D92)</f>
        <v>18.12</v>
      </c>
      <c r="E93" s="13">
        <f>SUM(E88:E92)</f>
        <v>16.79</v>
      </c>
      <c r="F93" s="13">
        <f>SUM(F88:F92)</f>
        <v>159.41999999999999</v>
      </c>
      <c r="G93" s="13">
        <f>SUM(G88:G92)</f>
        <v>857.32999999999993</v>
      </c>
      <c r="H93" s="13">
        <f t="shared" ref="H93" si="16">SUM(H88:H91)</f>
        <v>1.6800000000000002</v>
      </c>
      <c r="I93" s="13"/>
      <c r="J93" s="13">
        <f>SUM(J88:J92)</f>
        <v>19.2</v>
      </c>
      <c r="K93" s="13">
        <f t="shared" ref="K93:N93" si="17">SUM(K88:K91)</f>
        <v>14.58</v>
      </c>
      <c r="L93" s="13">
        <f t="shared" si="17"/>
        <v>136.24</v>
      </c>
      <c r="M93" s="13">
        <f t="shared" si="17"/>
        <v>736.24</v>
      </c>
      <c r="N93" s="13">
        <f t="shared" si="17"/>
        <v>1.76</v>
      </c>
    </row>
    <row r="94" spans="1:14">
      <c r="A94" s="92" t="s">
        <v>6</v>
      </c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4"/>
    </row>
    <row r="95" spans="1:14">
      <c r="A95" s="14">
        <v>103</v>
      </c>
      <c r="B95" s="81" t="s">
        <v>249</v>
      </c>
      <c r="C95" s="12">
        <v>200</v>
      </c>
      <c r="D95" s="82">
        <v>2.2999999999999998</v>
      </c>
      <c r="E95" s="82">
        <v>2.2000000000000002</v>
      </c>
      <c r="F95" s="82">
        <v>14.3</v>
      </c>
      <c r="G95" s="82">
        <v>88</v>
      </c>
      <c r="H95" s="82"/>
      <c r="I95" s="12">
        <v>250</v>
      </c>
      <c r="J95" s="82">
        <v>2.83</v>
      </c>
      <c r="K95" s="82">
        <v>2.75</v>
      </c>
      <c r="L95" s="82">
        <v>17.829999999999998</v>
      </c>
      <c r="M95" s="82">
        <v>110</v>
      </c>
      <c r="N95" s="82"/>
    </row>
    <row r="96" spans="1:14">
      <c r="A96" s="14">
        <v>45</v>
      </c>
      <c r="B96" s="81" t="s">
        <v>52</v>
      </c>
      <c r="C96" s="12">
        <v>80</v>
      </c>
      <c r="D96" s="13">
        <v>1.1399999999999999</v>
      </c>
      <c r="E96" s="13">
        <v>4.07</v>
      </c>
      <c r="F96" s="13">
        <v>7.22</v>
      </c>
      <c r="G96" s="13">
        <v>69.92</v>
      </c>
      <c r="H96" s="13"/>
      <c r="I96" s="12">
        <v>100</v>
      </c>
      <c r="J96" s="13">
        <v>1.41</v>
      </c>
      <c r="K96" s="13">
        <v>5.08</v>
      </c>
      <c r="L96" s="13">
        <v>9.02</v>
      </c>
      <c r="M96" s="13">
        <v>87.4</v>
      </c>
      <c r="N96" s="13"/>
    </row>
    <row r="97" spans="1:14">
      <c r="A97" s="77">
        <v>128</v>
      </c>
      <c r="B97" s="11" t="s">
        <v>260</v>
      </c>
      <c r="C97" s="24" t="s">
        <v>32</v>
      </c>
      <c r="D97" s="13">
        <v>3.67</v>
      </c>
      <c r="E97" s="13">
        <v>5.84</v>
      </c>
      <c r="F97" s="13">
        <v>37.5</v>
      </c>
      <c r="G97" s="13">
        <v>220</v>
      </c>
      <c r="H97" s="13">
        <v>0</v>
      </c>
      <c r="I97" s="24" t="s">
        <v>31</v>
      </c>
      <c r="J97" s="13">
        <v>4.4000000000000004</v>
      </c>
      <c r="K97" s="13">
        <v>7</v>
      </c>
      <c r="L97" s="13">
        <v>46</v>
      </c>
      <c r="M97" s="13">
        <v>264.3</v>
      </c>
      <c r="N97" s="13">
        <v>0</v>
      </c>
    </row>
    <row r="98" spans="1:14">
      <c r="A98" s="77">
        <v>234</v>
      </c>
      <c r="B98" s="80" t="s">
        <v>250</v>
      </c>
      <c r="C98" s="24">
        <v>80</v>
      </c>
      <c r="D98" s="9">
        <v>6.45</v>
      </c>
      <c r="E98" s="9">
        <v>4.24</v>
      </c>
      <c r="F98" s="9">
        <v>7.49</v>
      </c>
      <c r="G98" s="9">
        <v>116</v>
      </c>
      <c r="H98" s="9">
        <v>44.02</v>
      </c>
      <c r="I98" s="24" t="s">
        <v>109</v>
      </c>
      <c r="J98" s="9" t="s">
        <v>227</v>
      </c>
      <c r="K98" s="9">
        <v>19.309999999999999</v>
      </c>
      <c r="L98" s="9">
        <v>14.32</v>
      </c>
      <c r="M98" s="9">
        <v>268.97000000000003</v>
      </c>
      <c r="N98" s="9">
        <v>0.46</v>
      </c>
    </row>
    <row r="99" spans="1:14">
      <c r="A99" s="77"/>
      <c r="B99" s="80" t="s">
        <v>20</v>
      </c>
      <c r="C99" s="24">
        <v>50</v>
      </c>
      <c r="D99" s="24">
        <v>5.17</v>
      </c>
      <c r="E99" s="24">
        <v>0.5</v>
      </c>
      <c r="F99" s="24">
        <v>59.67</v>
      </c>
      <c r="G99" s="24">
        <v>264</v>
      </c>
      <c r="H99" s="24">
        <v>0</v>
      </c>
      <c r="I99" s="24">
        <v>50</v>
      </c>
      <c r="J99" s="24">
        <v>5.17</v>
      </c>
      <c r="K99" s="24">
        <v>0.5</v>
      </c>
      <c r="L99" s="24">
        <v>59.67</v>
      </c>
      <c r="M99" s="24">
        <v>284</v>
      </c>
      <c r="N99" s="24">
        <v>0</v>
      </c>
    </row>
    <row r="100" spans="1:14">
      <c r="A100" s="77">
        <v>349</v>
      </c>
      <c r="B100" s="11" t="s">
        <v>49</v>
      </c>
      <c r="C100" s="24">
        <v>200</v>
      </c>
      <c r="D100" s="9"/>
      <c r="E100" s="9"/>
      <c r="F100" s="9">
        <v>19.399999999999999</v>
      </c>
      <c r="G100" s="9">
        <v>77.400000000000006</v>
      </c>
      <c r="H100" s="9"/>
      <c r="I100" s="84">
        <v>200</v>
      </c>
      <c r="J100" s="9"/>
      <c r="K100" s="9"/>
      <c r="L100" s="9">
        <v>19.399999999999999</v>
      </c>
      <c r="M100" s="9">
        <v>77.400000000000006</v>
      </c>
      <c r="N100" s="9"/>
    </row>
    <row r="101" spans="1:14" ht="20.25" customHeight="1">
      <c r="A101" s="89" t="s">
        <v>8</v>
      </c>
      <c r="B101" s="90"/>
      <c r="C101" s="91"/>
      <c r="D101" s="9">
        <f t="shared" ref="D101:H101" si="18">SUM(D95:D100)</f>
        <v>18.729999999999997</v>
      </c>
      <c r="E101" s="9">
        <f t="shared" si="18"/>
        <v>16.850000000000001</v>
      </c>
      <c r="F101" s="9">
        <f t="shared" si="18"/>
        <v>145.57999999999998</v>
      </c>
      <c r="G101" s="9">
        <v>718.25</v>
      </c>
      <c r="H101" s="9">
        <f t="shared" si="18"/>
        <v>44.02</v>
      </c>
      <c r="I101" s="9"/>
      <c r="J101" s="9">
        <f t="shared" ref="J101:N101" si="19">SUM(J95:J100)</f>
        <v>13.81</v>
      </c>
      <c r="K101" s="9">
        <f t="shared" si="19"/>
        <v>34.64</v>
      </c>
      <c r="L101" s="9">
        <f t="shared" si="19"/>
        <v>166.23999999999998</v>
      </c>
      <c r="M101" s="9">
        <f t="shared" si="19"/>
        <v>1092.0700000000002</v>
      </c>
      <c r="N101" s="9">
        <f t="shared" si="19"/>
        <v>0.46</v>
      </c>
    </row>
    <row r="102" spans="1:14">
      <c r="A102" s="89" t="s">
        <v>5</v>
      </c>
      <c r="B102" s="90"/>
      <c r="C102" s="91"/>
      <c r="D102" s="9">
        <f t="shared" ref="D102:H102" si="20">D93+D101</f>
        <v>36.849999999999994</v>
      </c>
      <c r="E102" s="9">
        <f t="shared" si="20"/>
        <v>33.64</v>
      </c>
      <c r="F102" s="9">
        <f t="shared" si="20"/>
        <v>305</v>
      </c>
      <c r="G102" s="9">
        <f t="shared" si="20"/>
        <v>1575.58</v>
      </c>
      <c r="H102" s="9">
        <f t="shared" si="20"/>
        <v>45.7</v>
      </c>
      <c r="I102" s="9"/>
      <c r="J102" s="9">
        <f t="shared" ref="J102:N102" si="21">J93+J101</f>
        <v>33.01</v>
      </c>
      <c r="K102" s="9">
        <f t="shared" si="21"/>
        <v>49.22</v>
      </c>
      <c r="L102" s="9">
        <f t="shared" si="21"/>
        <v>302.48</v>
      </c>
      <c r="M102" s="9">
        <f t="shared" si="21"/>
        <v>1828.3100000000002</v>
      </c>
      <c r="N102" s="9">
        <f t="shared" si="21"/>
        <v>2.2200000000000002</v>
      </c>
    </row>
    <row r="104" spans="1:14">
      <c r="A104" s="97" t="s">
        <v>33</v>
      </c>
      <c r="B104" s="108" t="s">
        <v>2</v>
      </c>
      <c r="C104" s="108"/>
      <c r="D104" s="108"/>
      <c r="E104" s="108"/>
      <c r="F104" s="108"/>
      <c r="G104" s="108"/>
      <c r="H104" s="108"/>
      <c r="I104" s="108" t="s">
        <v>34</v>
      </c>
      <c r="J104" s="108"/>
      <c r="K104" s="108"/>
      <c r="L104" s="108"/>
      <c r="M104" s="108"/>
      <c r="N104" s="108"/>
    </row>
    <row r="105" spans="1:14">
      <c r="A105" s="98"/>
      <c r="B105" s="108"/>
      <c r="C105" s="78" t="s">
        <v>3</v>
      </c>
      <c r="D105" s="78" t="s">
        <v>22</v>
      </c>
      <c r="E105" s="78" t="s">
        <v>23</v>
      </c>
      <c r="F105" s="78" t="s">
        <v>24</v>
      </c>
      <c r="G105" s="78" t="s">
        <v>25</v>
      </c>
      <c r="H105" s="12" t="s">
        <v>26</v>
      </c>
      <c r="I105" s="78" t="s">
        <v>3</v>
      </c>
      <c r="J105" s="78" t="s">
        <v>22</v>
      </c>
      <c r="K105" s="78" t="s">
        <v>23</v>
      </c>
      <c r="L105" s="78" t="s">
        <v>24</v>
      </c>
      <c r="M105" s="78" t="s">
        <v>25</v>
      </c>
      <c r="N105" s="12" t="s">
        <v>26</v>
      </c>
    </row>
    <row r="106" spans="1:14">
      <c r="A106" s="102" t="s">
        <v>15</v>
      </c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4"/>
    </row>
    <row r="107" spans="1:14">
      <c r="A107" s="92" t="s">
        <v>1</v>
      </c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4"/>
    </row>
    <row r="108" spans="1:14">
      <c r="A108" s="77">
        <v>173</v>
      </c>
      <c r="B108" s="80" t="s">
        <v>29</v>
      </c>
      <c r="C108" s="24" t="s">
        <v>32</v>
      </c>
      <c r="D108" s="24">
        <v>5.63</v>
      </c>
      <c r="E108" s="24">
        <v>8.23</v>
      </c>
      <c r="F108" s="24">
        <v>29.4</v>
      </c>
      <c r="G108" s="24">
        <v>214</v>
      </c>
      <c r="H108" s="24" t="s">
        <v>237</v>
      </c>
      <c r="I108" s="24" t="s">
        <v>31</v>
      </c>
      <c r="J108" s="24">
        <v>6.58</v>
      </c>
      <c r="K108" s="24">
        <v>9.8800000000000008</v>
      </c>
      <c r="L108" s="24">
        <v>35.200000000000003</v>
      </c>
      <c r="M108" s="24">
        <v>267.77999999999997</v>
      </c>
      <c r="N108" s="24">
        <v>1.51</v>
      </c>
    </row>
    <row r="109" spans="1:14">
      <c r="A109" s="77">
        <v>15</v>
      </c>
      <c r="B109" s="11" t="s">
        <v>110</v>
      </c>
      <c r="C109" s="31" t="s">
        <v>111</v>
      </c>
      <c r="D109" s="24">
        <v>4.49</v>
      </c>
      <c r="E109" s="24">
        <v>8.48</v>
      </c>
      <c r="F109" s="24">
        <v>10.32</v>
      </c>
      <c r="G109" s="24">
        <v>135.88</v>
      </c>
      <c r="H109" s="24">
        <v>0.09</v>
      </c>
      <c r="I109" s="24" t="s">
        <v>111</v>
      </c>
      <c r="J109" s="24">
        <v>4.49</v>
      </c>
      <c r="K109" s="24">
        <v>8.48</v>
      </c>
      <c r="L109" s="24">
        <v>10.32</v>
      </c>
      <c r="M109" s="24">
        <v>135.88</v>
      </c>
      <c r="N109" s="24">
        <v>0.09</v>
      </c>
    </row>
    <row r="110" spans="1:14">
      <c r="A110" s="77"/>
      <c r="B110" s="11" t="s">
        <v>251</v>
      </c>
      <c r="C110" s="31" t="s">
        <v>224</v>
      </c>
      <c r="D110" s="24"/>
      <c r="E110" s="24"/>
      <c r="F110" s="24"/>
      <c r="G110" s="24"/>
      <c r="H110" s="24"/>
      <c r="I110" s="24">
        <v>0.5</v>
      </c>
      <c r="J110" s="24"/>
      <c r="K110" s="24"/>
      <c r="L110" s="24"/>
      <c r="M110" s="24"/>
      <c r="N110" s="24"/>
    </row>
    <row r="111" spans="1:14">
      <c r="A111" s="77"/>
      <c r="B111" s="79" t="s">
        <v>11</v>
      </c>
      <c r="C111" s="24">
        <v>37</v>
      </c>
      <c r="D111" s="24">
        <v>6.2</v>
      </c>
      <c r="E111" s="24">
        <v>0.6</v>
      </c>
      <c r="F111" s="24">
        <v>71.599999999999994</v>
      </c>
      <c r="G111" s="24">
        <v>316.8</v>
      </c>
      <c r="H111" s="24">
        <v>0</v>
      </c>
      <c r="I111" s="24">
        <v>37</v>
      </c>
      <c r="J111" s="24">
        <v>6.2</v>
      </c>
      <c r="K111" s="24">
        <v>0.6</v>
      </c>
      <c r="L111" s="24">
        <v>71.599999999999994</v>
      </c>
      <c r="M111" s="24" t="s">
        <v>232</v>
      </c>
      <c r="N111" s="24">
        <v>0</v>
      </c>
    </row>
    <row r="112" spans="1:14">
      <c r="A112" s="77">
        <v>376</v>
      </c>
      <c r="B112" s="80" t="s">
        <v>4</v>
      </c>
      <c r="C112" s="24">
        <v>200</v>
      </c>
      <c r="D112" s="24">
        <v>0.53</v>
      </c>
      <c r="E112" s="24"/>
      <c r="F112" s="24">
        <v>9.4700000000000006</v>
      </c>
      <c r="G112" s="24">
        <v>40</v>
      </c>
      <c r="H112" s="24">
        <v>0</v>
      </c>
      <c r="I112" s="24">
        <v>200</v>
      </c>
      <c r="J112" s="24">
        <v>0.53</v>
      </c>
      <c r="K112" s="24"/>
      <c r="L112" s="24">
        <v>9.4700000000000006</v>
      </c>
      <c r="M112" s="24">
        <v>40</v>
      </c>
      <c r="N112" s="24">
        <v>0</v>
      </c>
    </row>
    <row r="113" spans="1:15">
      <c r="A113" s="89" t="s">
        <v>9</v>
      </c>
      <c r="B113" s="90"/>
      <c r="C113" s="91"/>
      <c r="D113" s="9">
        <f t="shared" ref="D113:H113" si="22">SUM(D108:D112)</f>
        <v>16.850000000000001</v>
      </c>
      <c r="E113" s="9">
        <f t="shared" si="22"/>
        <v>17.310000000000002</v>
      </c>
      <c r="F113" s="9">
        <f t="shared" si="22"/>
        <v>120.78999999999999</v>
      </c>
      <c r="G113" s="9">
        <f t="shared" si="22"/>
        <v>706.68000000000006</v>
      </c>
      <c r="H113" s="9">
        <f t="shared" si="22"/>
        <v>0.09</v>
      </c>
      <c r="I113" s="9"/>
      <c r="J113" s="9">
        <f t="shared" ref="J113:N113" si="23">SUM(J108:J112)</f>
        <v>17.8</v>
      </c>
      <c r="K113" s="9">
        <f t="shared" si="23"/>
        <v>18.96</v>
      </c>
      <c r="L113" s="9">
        <f t="shared" si="23"/>
        <v>126.59</v>
      </c>
      <c r="M113" s="9">
        <f t="shared" si="23"/>
        <v>443.65999999999997</v>
      </c>
      <c r="N113" s="9">
        <f t="shared" si="23"/>
        <v>1.6</v>
      </c>
    </row>
    <row r="114" spans="1:15">
      <c r="A114" s="92" t="s">
        <v>6</v>
      </c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4"/>
    </row>
    <row r="115" spans="1:15">
      <c r="A115" s="14">
        <v>88</v>
      </c>
      <c r="B115" s="81" t="s">
        <v>246</v>
      </c>
      <c r="C115" s="12">
        <v>200</v>
      </c>
      <c r="D115" s="13">
        <v>1.4</v>
      </c>
      <c r="E115" s="13">
        <v>3.91</v>
      </c>
      <c r="F115" s="13">
        <v>6.79</v>
      </c>
      <c r="G115" s="13">
        <v>67.8</v>
      </c>
      <c r="H115" s="13">
        <v>14.77</v>
      </c>
      <c r="I115" s="12">
        <v>250</v>
      </c>
      <c r="J115" s="13">
        <v>1.75</v>
      </c>
      <c r="K115" s="13">
        <v>4.8899999999999997</v>
      </c>
      <c r="L115" s="13">
        <v>8.49</v>
      </c>
      <c r="M115" s="13">
        <v>84.75</v>
      </c>
      <c r="N115" s="13" t="s">
        <v>228</v>
      </c>
    </row>
    <row r="116" spans="1:15">
      <c r="A116" s="77">
        <v>67</v>
      </c>
      <c r="B116" s="86" t="s">
        <v>254</v>
      </c>
      <c r="C116" s="24">
        <v>80</v>
      </c>
      <c r="D116" s="24">
        <v>1.1499999999999999</v>
      </c>
      <c r="E116" s="24">
        <v>4.87</v>
      </c>
      <c r="F116" s="24">
        <v>6.7</v>
      </c>
      <c r="G116" s="24">
        <v>75.14</v>
      </c>
      <c r="H116" s="24">
        <v>7.6</v>
      </c>
      <c r="I116" s="24">
        <v>100</v>
      </c>
      <c r="J116" s="24">
        <v>1.36</v>
      </c>
      <c r="K116" s="24">
        <v>6.18</v>
      </c>
      <c r="L116" s="24">
        <v>8.44</v>
      </c>
      <c r="M116" s="24">
        <v>94.8</v>
      </c>
      <c r="N116" s="24">
        <v>10.25</v>
      </c>
    </row>
    <row r="117" spans="1:15">
      <c r="A117" s="77">
        <v>203</v>
      </c>
      <c r="B117" s="80" t="s">
        <v>53</v>
      </c>
      <c r="C117" s="24" t="s">
        <v>32</v>
      </c>
      <c r="D117" s="12">
        <v>5.66</v>
      </c>
      <c r="E117" s="12">
        <v>7.5</v>
      </c>
      <c r="F117" s="12">
        <v>31.92</v>
      </c>
      <c r="G117" s="12">
        <v>146.30000000000001</v>
      </c>
      <c r="H117" s="12">
        <v>0</v>
      </c>
      <c r="I117" s="24" t="s">
        <v>31</v>
      </c>
      <c r="J117" s="12">
        <v>6.7</v>
      </c>
      <c r="K117" s="12">
        <v>5.7</v>
      </c>
      <c r="L117" s="12">
        <v>43.1</v>
      </c>
      <c r="M117" s="12">
        <v>250.1</v>
      </c>
      <c r="N117" s="12">
        <v>0</v>
      </c>
    </row>
    <row r="118" spans="1:15">
      <c r="A118" s="77">
        <v>234</v>
      </c>
      <c r="B118" s="80" t="s">
        <v>258</v>
      </c>
      <c r="C118" s="24">
        <v>80</v>
      </c>
      <c r="D118" s="9">
        <v>8.32</v>
      </c>
      <c r="E118" s="9">
        <v>7.1</v>
      </c>
      <c r="F118" s="9">
        <v>0</v>
      </c>
      <c r="G118" s="9">
        <v>200</v>
      </c>
      <c r="H118" s="9">
        <v>0</v>
      </c>
      <c r="I118" s="24">
        <v>80</v>
      </c>
      <c r="J118" s="9">
        <v>8.32</v>
      </c>
      <c r="K118" s="9">
        <v>7.1</v>
      </c>
      <c r="L118" s="9">
        <v>0</v>
      </c>
      <c r="M118" s="9">
        <v>200</v>
      </c>
      <c r="N118" s="9">
        <v>0</v>
      </c>
    </row>
    <row r="119" spans="1:15">
      <c r="A119" s="77"/>
      <c r="B119" s="80" t="s">
        <v>20</v>
      </c>
      <c r="C119" s="24">
        <v>50</v>
      </c>
      <c r="D119" s="24">
        <v>5.17</v>
      </c>
      <c r="E119" s="24">
        <v>0.5</v>
      </c>
      <c r="F119" s="24">
        <v>59.67</v>
      </c>
      <c r="G119" s="24">
        <v>264</v>
      </c>
      <c r="H119" s="24">
        <v>0</v>
      </c>
      <c r="I119" s="24">
        <v>50</v>
      </c>
      <c r="J119" s="24">
        <v>5.17</v>
      </c>
      <c r="K119" s="24">
        <v>0.5</v>
      </c>
      <c r="L119" s="24">
        <v>59.67</v>
      </c>
      <c r="M119" s="24">
        <v>264</v>
      </c>
      <c r="N119" s="24">
        <v>0</v>
      </c>
    </row>
    <row r="120" spans="1:15">
      <c r="A120" s="77">
        <v>356</v>
      </c>
      <c r="B120" s="11" t="s">
        <v>27</v>
      </c>
      <c r="C120" s="24">
        <v>200</v>
      </c>
      <c r="D120" s="24">
        <v>1.36</v>
      </c>
      <c r="E120" s="24">
        <v>0</v>
      </c>
      <c r="F120" s="24">
        <v>29.02</v>
      </c>
      <c r="G120" s="24">
        <v>121.52</v>
      </c>
      <c r="H120" s="24"/>
      <c r="I120" s="24">
        <v>200</v>
      </c>
      <c r="J120" s="24">
        <v>1.36</v>
      </c>
      <c r="K120" s="24">
        <v>0</v>
      </c>
      <c r="L120" s="24">
        <v>29.02</v>
      </c>
      <c r="M120" s="24">
        <v>121.52</v>
      </c>
      <c r="N120" s="24"/>
      <c r="O120" s="76"/>
    </row>
    <row r="121" spans="1:15">
      <c r="A121" s="89" t="s">
        <v>8</v>
      </c>
      <c r="B121" s="90"/>
      <c r="C121" s="91"/>
      <c r="D121" s="13">
        <f>SUM(D115:D120)</f>
        <v>23.060000000000002</v>
      </c>
      <c r="E121" s="13">
        <f>SUM(E115:E120)</f>
        <v>23.880000000000003</v>
      </c>
      <c r="F121" s="13">
        <f>SUM(F115:F120)</f>
        <v>134.10000000000002</v>
      </c>
      <c r="G121" s="13">
        <f>SUM(G115:G120)</f>
        <v>874.76</v>
      </c>
      <c r="H121" s="13">
        <f>SUM(H115:H120)</f>
        <v>22.369999999999997</v>
      </c>
      <c r="I121" s="13"/>
      <c r="J121" s="13">
        <f>SUM(J115:J120)</f>
        <v>24.660000000000004</v>
      </c>
      <c r="K121" s="13">
        <f>SUM(K115:K120)</f>
        <v>24.369999999999997</v>
      </c>
      <c r="L121" s="13">
        <f>SUM(L115:L120)</f>
        <v>148.72</v>
      </c>
      <c r="M121" s="13">
        <f>SUM(M115:M120)</f>
        <v>1015.17</v>
      </c>
      <c r="N121" s="13">
        <f>SUM(N115:N120)</f>
        <v>10.25</v>
      </c>
    </row>
    <row r="122" spans="1:15">
      <c r="A122" s="89" t="s">
        <v>5</v>
      </c>
      <c r="B122" s="90"/>
      <c r="C122" s="91"/>
      <c r="D122" s="9">
        <f>D113+D121</f>
        <v>39.910000000000004</v>
      </c>
      <c r="E122" s="9">
        <f>E113+E121</f>
        <v>41.190000000000005</v>
      </c>
      <c r="F122" s="9">
        <f>F113+F121</f>
        <v>254.89000000000001</v>
      </c>
      <c r="G122" s="9">
        <f>G113+G121</f>
        <v>1581.44</v>
      </c>
      <c r="H122" s="9">
        <f>H113+H121</f>
        <v>22.459999999999997</v>
      </c>
      <c r="I122" s="9"/>
      <c r="J122" s="9">
        <f>J113+J121</f>
        <v>42.460000000000008</v>
      </c>
      <c r="K122" s="9">
        <f>K113+K121</f>
        <v>43.33</v>
      </c>
      <c r="L122" s="9">
        <f>L113+L121</f>
        <v>275.31</v>
      </c>
      <c r="M122" s="9">
        <f>M113+M121</f>
        <v>1458.83</v>
      </c>
      <c r="N122" s="9">
        <f>N113+N121</f>
        <v>11.85</v>
      </c>
    </row>
    <row r="124" spans="1:15">
      <c r="A124" s="95" t="s">
        <v>33</v>
      </c>
      <c r="B124" s="97" t="s">
        <v>2</v>
      </c>
      <c r="C124" s="99"/>
      <c r="D124" s="100"/>
      <c r="E124" s="100"/>
      <c r="F124" s="100"/>
      <c r="G124" s="100"/>
      <c r="H124" s="101"/>
      <c r="I124" s="99" t="s">
        <v>34</v>
      </c>
      <c r="J124" s="100"/>
      <c r="K124" s="100"/>
      <c r="L124" s="100"/>
      <c r="M124" s="100"/>
      <c r="N124" s="101"/>
    </row>
    <row r="125" spans="1:15">
      <c r="A125" s="96"/>
      <c r="B125" s="98"/>
      <c r="C125" s="78" t="s">
        <v>3</v>
      </c>
      <c r="D125" s="78" t="s">
        <v>22</v>
      </c>
      <c r="E125" s="78" t="s">
        <v>23</v>
      </c>
      <c r="F125" s="78" t="s">
        <v>24</v>
      </c>
      <c r="G125" s="78" t="s">
        <v>25</v>
      </c>
      <c r="H125" s="12" t="s">
        <v>26</v>
      </c>
      <c r="I125" s="78" t="s">
        <v>3</v>
      </c>
      <c r="J125" s="78" t="s">
        <v>22</v>
      </c>
      <c r="K125" s="78" t="s">
        <v>23</v>
      </c>
      <c r="L125" s="78" t="s">
        <v>24</v>
      </c>
      <c r="M125" s="78" t="s">
        <v>25</v>
      </c>
      <c r="N125" s="12" t="s">
        <v>26</v>
      </c>
    </row>
    <row r="126" spans="1:15">
      <c r="A126" s="102" t="s">
        <v>16</v>
      </c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4"/>
    </row>
    <row r="127" spans="1:15">
      <c r="A127" s="92" t="s">
        <v>1</v>
      </c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4"/>
    </row>
    <row r="128" spans="1:15">
      <c r="A128" s="77">
        <v>181</v>
      </c>
      <c r="B128" s="11" t="s">
        <v>30</v>
      </c>
      <c r="C128" s="24" t="s">
        <v>32</v>
      </c>
      <c r="D128" s="9">
        <v>4.68</v>
      </c>
      <c r="E128" s="9">
        <v>4.58</v>
      </c>
      <c r="F128" s="9">
        <v>14.78</v>
      </c>
      <c r="G128" s="9">
        <v>118.98</v>
      </c>
      <c r="H128" s="9">
        <v>0.82</v>
      </c>
      <c r="I128" s="24" t="s">
        <v>31</v>
      </c>
      <c r="J128" s="9">
        <v>6.24</v>
      </c>
      <c r="K128" s="9">
        <v>6.1</v>
      </c>
      <c r="L128" s="9">
        <v>19.7</v>
      </c>
      <c r="M128" s="9">
        <v>158.63999999999999</v>
      </c>
      <c r="N128" s="9">
        <v>1.0900000000000001</v>
      </c>
    </row>
    <row r="129" spans="1:15">
      <c r="A129" s="77"/>
      <c r="B129" s="79" t="s">
        <v>11</v>
      </c>
      <c r="C129" s="24">
        <v>37</v>
      </c>
      <c r="D129" s="24">
        <v>6.2</v>
      </c>
      <c r="E129" s="24">
        <v>0.6</v>
      </c>
      <c r="F129" s="24">
        <v>71.599999999999994</v>
      </c>
      <c r="G129" s="24">
        <v>316.8</v>
      </c>
      <c r="H129" s="24">
        <v>0</v>
      </c>
      <c r="I129" s="24">
        <v>37</v>
      </c>
      <c r="J129" s="24">
        <v>6.2</v>
      </c>
      <c r="K129" s="24" t="s">
        <v>233</v>
      </c>
      <c r="L129" s="24">
        <v>716</v>
      </c>
      <c r="M129" s="24">
        <v>316.8</v>
      </c>
      <c r="N129" s="24">
        <v>0</v>
      </c>
    </row>
    <row r="130" spans="1:15">
      <c r="A130" s="77">
        <v>15</v>
      </c>
      <c r="B130" s="11" t="s">
        <v>241</v>
      </c>
      <c r="C130" s="24">
        <v>40</v>
      </c>
      <c r="D130" s="24">
        <v>2.36</v>
      </c>
      <c r="E130" s="24">
        <v>1.88</v>
      </c>
      <c r="F130" s="24">
        <v>30</v>
      </c>
      <c r="G130" s="24">
        <v>146.4</v>
      </c>
      <c r="H130" s="24"/>
      <c r="I130" s="24">
        <v>40</v>
      </c>
      <c r="J130" s="24">
        <v>2.36</v>
      </c>
      <c r="K130" s="9">
        <v>1.88</v>
      </c>
      <c r="L130" s="24">
        <v>30</v>
      </c>
      <c r="M130" s="24">
        <v>146.4</v>
      </c>
      <c r="N130" s="24"/>
    </row>
    <row r="131" spans="1:15">
      <c r="A131" s="77"/>
      <c r="B131" s="11" t="s">
        <v>252</v>
      </c>
      <c r="C131" s="24">
        <v>0.5</v>
      </c>
      <c r="D131" s="24"/>
      <c r="E131" s="24"/>
      <c r="F131" s="24"/>
      <c r="G131" s="24"/>
      <c r="H131" s="24"/>
      <c r="I131" s="24">
        <v>0.5</v>
      </c>
      <c r="J131" s="24"/>
      <c r="K131" s="24"/>
      <c r="L131" s="24"/>
      <c r="M131" s="24"/>
      <c r="N131" s="24"/>
    </row>
    <row r="132" spans="1:15">
      <c r="A132" s="77">
        <v>378</v>
      </c>
      <c r="B132" s="80" t="s">
        <v>35</v>
      </c>
      <c r="C132" s="24">
        <v>200</v>
      </c>
      <c r="D132" s="24">
        <v>1.52</v>
      </c>
      <c r="E132" s="24">
        <v>1.35</v>
      </c>
      <c r="F132" s="24">
        <v>15.9</v>
      </c>
      <c r="G132" s="24">
        <v>81</v>
      </c>
      <c r="H132" s="24">
        <v>1.33</v>
      </c>
      <c r="I132" s="24">
        <v>200</v>
      </c>
      <c r="J132" s="24">
        <v>1.52</v>
      </c>
      <c r="K132" s="24">
        <v>1.35</v>
      </c>
      <c r="L132" s="24">
        <v>15.9</v>
      </c>
      <c r="M132" s="24">
        <v>81</v>
      </c>
      <c r="N132" s="24">
        <v>1.33</v>
      </c>
    </row>
    <row r="133" spans="1:15">
      <c r="A133" s="89" t="s">
        <v>9</v>
      </c>
      <c r="B133" s="90"/>
      <c r="C133" s="91"/>
      <c r="D133" s="13">
        <f t="shared" ref="D133:H133" si="24">SUM(D128:D132)</f>
        <v>14.759999999999998</v>
      </c>
      <c r="E133" s="13">
        <f t="shared" si="24"/>
        <v>8.41</v>
      </c>
      <c r="F133" s="13">
        <f t="shared" si="24"/>
        <v>132.28</v>
      </c>
      <c r="G133" s="13">
        <f t="shared" si="24"/>
        <v>663.18000000000006</v>
      </c>
      <c r="H133" s="13">
        <f t="shared" si="24"/>
        <v>2.15</v>
      </c>
      <c r="I133" s="13"/>
      <c r="J133" s="13">
        <f t="shared" ref="J133:N133" si="25">SUM(J128:J132)</f>
        <v>16.32</v>
      </c>
      <c r="K133" s="13">
        <f t="shared" si="25"/>
        <v>9.33</v>
      </c>
      <c r="L133" s="13">
        <f t="shared" si="25"/>
        <v>781.6</v>
      </c>
      <c r="M133" s="13">
        <f t="shared" si="25"/>
        <v>702.84</v>
      </c>
      <c r="N133" s="13">
        <f t="shared" si="25"/>
        <v>2.42</v>
      </c>
    </row>
    <row r="134" spans="1:15">
      <c r="A134" s="92" t="s">
        <v>6</v>
      </c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4"/>
    </row>
    <row r="135" spans="1:15">
      <c r="A135" s="14">
        <v>102</v>
      </c>
      <c r="B135" s="81" t="s">
        <v>113</v>
      </c>
      <c r="C135" s="12">
        <v>200</v>
      </c>
      <c r="D135" s="82">
        <v>4.3899999999999997</v>
      </c>
      <c r="E135" s="82">
        <v>4.22</v>
      </c>
      <c r="F135" s="82">
        <v>13.06</v>
      </c>
      <c r="G135" s="82">
        <v>107.8</v>
      </c>
      <c r="H135" s="82">
        <v>4.6500000000000004</v>
      </c>
      <c r="I135" s="12">
        <v>250</v>
      </c>
      <c r="J135" s="82">
        <v>5.49</v>
      </c>
      <c r="K135" s="82">
        <v>5.28</v>
      </c>
      <c r="L135" s="82">
        <v>16.329999999999998</v>
      </c>
      <c r="M135" s="82">
        <v>134.75</v>
      </c>
      <c r="N135" s="82">
        <v>5.81</v>
      </c>
    </row>
    <row r="136" spans="1:15">
      <c r="A136" s="14">
        <v>52</v>
      </c>
      <c r="B136" s="81" t="s">
        <v>257</v>
      </c>
      <c r="C136" s="12">
        <v>80</v>
      </c>
      <c r="D136" s="12">
        <v>0.88</v>
      </c>
      <c r="E136" s="12">
        <v>4.6399999999999997</v>
      </c>
      <c r="F136" s="12">
        <v>7.28</v>
      </c>
      <c r="G136" s="12">
        <v>105.6</v>
      </c>
      <c r="H136" s="13">
        <v>2.56</v>
      </c>
      <c r="I136" s="12">
        <v>100</v>
      </c>
      <c r="J136" s="12">
        <v>1.43</v>
      </c>
      <c r="K136" s="12">
        <v>6.09</v>
      </c>
      <c r="L136" s="12">
        <v>8.36</v>
      </c>
      <c r="M136" s="12">
        <v>93.9</v>
      </c>
      <c r="N136" s="12">
        <v>9.5</v>
      </c>
      <c r="O136" s="76"/>
    </row>
    <row r="137" spans="1:15">
      <c r="A137" s="77">
        <v>291</v>
      </c>
      <c r="B137" s="86" t="s">
        <v>242</v>
      </c>
      <c r="C137" s="24">
        <v>150</v>
      </c>
      <c r="D137" s="24">
        <v>9</v>
      </c>
      <c r="E137" s="24">
        <v>16.170000000000002</v>
      </c>
      <c r="F137" s="24">
        <v>12.42</v>
      </c>
      <c r="G137" s="24">
        <v>235.42</v>
      </c>
      <c r="H137" s="24">
        <v>0</v>
      </c>
      <c r="I137" s="24" t="s">
        <v>38</v>
      </c>
      <c r="J137" s="24">
        <v>10.8</v>
      </c>
      <c r="K137" s="24">
        <v>19.399999999999999</v>
      </c>
      <c r="L137" s="24">
        <v>14.9</v>
      </c>
      <c r="M137" s="24">
        <v>282.5</v>
      </c>
      <c r="N137" s="24">
        <v>0</v>
      </c>
    </row>
    <row r="138" spans="1:15">
      <c r="A138" s="77"/>
      <c r="B138" s="80" t="s">
        <v>20</v>
      </c>
      <c r="C138" s="24">
        <v>50</v>
      </c>
      <c r="D138" s="24">
        <v>5.17</v>
      </c>
      <c r="E138" s="24">
        <v>0.5</v>
      </c>
      <c r="F138" s="24">
        <v>59.67</v>
      </c>
      <c r="G138" s="24">
        <v>264</v>
      </c>
      <c r="H138" s="24">
        <v>0</v>
      </c>
      <c r="I138" s="24">
        <v>50</v>
      </c>
      <c r="J138" s="24">
        <v>5.17</v>
      </c>
      <c r="K138" s="24">
        <v>0.5</v>
      </c>
      <c r="L138" s="24">
        <v>59.67</v>
      </c>
      <c r="M138" s="24">
        <v>264</v>
      </c>
      <c r="N138" s="24">
        <v>0</v>
      </c>
    </row>
    <row r="139" spans="1:15">
      <c r="A139" s="77">
        <v>349</v>
      </c>
      <c r="B139" s="11" t="s">
        <v>49</v>
      </c>
      <c r="C139" s="24">
        <v>200</v>
      </c>
      <c r="D139" s="24">
        <v>0</v>
      </c>
      <c r="E139" s="24">
        <v>0</v>
      </c>
      <c r="F139" s="24">
        <v>19.399999999999999</v>
      </c>
      <c r="G139" s="24">
        <v>77.400000000000006</v>
      </c>
      <c r="H139" s="24"/>
      <c r="I139" s="84">
        <v>200</v>
      </c>
      <c r="J139" s="24">
        <v>0</v>
      </c>
      <c r="K139" s="24">
        <v>0</v>
      </c>
      <c r="L139" s="24">
        <v>19.399999999999999</v>
      </c>
      <c r="M139" s="24">
        <v>77.400000000000006</v>
      </c>
      <c r="N139" s="24"/>
    </row>
    <row r="140" spans="1:15">
      <c r="A140" s="77">
        <v>338</v>
      </c>
      <c r="B140" s="11" t="s">
        <v>114</v>
      </c>
      <c r="C140" s="24">
        <v>100</v>
      </c>
      <c r="D140" s="13">
        <v>0.4</v>
      </c>
      <c r="E140" s="13">
        <v>0.4</v>
      </c>
      <c r="F140" s="13">
        <v>9.8000000000000007</v>
      </c>
      <c r="G140" s="13">
        <v>47</v>
      </c>
      <c r="H140" s="9">
        <v>10</v>
      </c>
      <c r="I140" s="24">
        <v>100</v>
      </c>
      <c r="J140" s="9">
        <v>0.4</v>
      </c>
      <c r="K140" s="9">
        <v>0.4</v>
      </c>
      <c r="L140" s="9">
        <v>9.8000000000000007</v>
      </c>
      <c r="M140" s="9">
        <v>47</v>
      </c>
      <c r="N140" s="9">
        <v>10</v>
      </c>
    </row>
    <row r="141" spans="1:15">
      <c r="A141" s="89" t="s">
        <v>8</v>
      </c>
      <c r="B141" s="90"/>
      <c r="C141" s="91"/>
      <c r="D141" s="9">
        <f t="shared" ref="D141:H141" si="26">SUM(D135:D140)</f>
        <v>19.839999999999996</v>
      </c>
      <c r="E141" s="9">
        <f t="shared" si="26"/>
        <v>25.93</v>
      </c>
      <c r="F141" s="9">
        <f t="shared" si="26"/>
        <v>121.63000000000001</v>
      </c>
      <c r="G141" s="9">
        <f t="shared" si="26"/>
        <v>837.21999999999991</v>
      </c>
      <c r="H141" s="9">
        <f t="shared" si="26"/>
        <v>17.21</v>
      </c>
      <c r="I141" s="9"/>
      <c r="J141" s="9">
        <f t="shared" ref="J141:N141" si="27">SUM(J135:J140)</f>
        <v>23.29</v>
      </c>
      <c r="K141" s="9">
        <f t="shared" si="27"/>
        <v>31.669999999999998</v>
      </c>
      <c r="L141" s="9">
        <f t="shared" si="27"/>
        <v>128.46</v>
      </c>
      <c r="M141" s="9">
        <f t="shared" si="27"/>
        <v>899.55</v>
      </c>
      <c r="N141" s="9">
        <f t="shared" si="27"/>
        <v>25.31</v>
      </c>
    </row>
    <row r="142" spans="1:15">
      <c r="A142" s="89" t="s">
        <v>5</v>
      </c>
      <c r="B142" s="90"/>
      <c r="C142" s="91"/>
      <c r="D142" s="9">
        <f t="shared" ref="D142:H142" si="28">D133+D141</f>
        <v>34.599999999999994</v>
      </c>
      <c r="E142" s="9">
        <f t="shared" si="28"/>
        <v>34.340000000000003</v>
      </c>
      <c r="F142" s="9">
        <f t="shared" si="28"/>
        <v>253.91000000000003</v>
      </c>
      <c r="G142" s="9">
        <f t="shared" si="28"/>
        <v>1500.4</v>
      </c>
      <c r="H142" s="9">
        <f t="shared" si="28"/>
        <v>19.36</v>
      </c>
      <c r="I142" s="9"/>
      <c r="J142" s="9">
        <f t="shared" ref="J142:N142" si="29">J133+J141</f>
        <v>39.61</v>
      </c>
      <c r="K142" s="9">
        <f t="shared" si="29"/>
        <v>41</v>
      </c>
      <c r="L142" s="9">
        <f t="shared" si="29"/>
        <v>910.06000000000006</v>
      </c>
      <c r="M142" s="9">
        <f t="shared" si="29"/>
        <v>1602.3899999999999</v>
      </c>
      <c r="N142" s="9">
        <f t="shared" si="29"/>
        <v>27.729999999999997</v>
      </c>
    </row>
    <row r="144" spans="1:15">
      <c r="A144" s="108" t="s">
        <v>33</v>
      </c>
      <c r="B144" s="108" t="s">
        <v>2</v>
      </c>
      <c r="C144" s="108"/>
      <c r="D144" s="108"/>
      <c r="E144" s="108"/>
      <c r="F144" s="108"/>
      <c r="G144" s="108"/>
      <c r="H144" s="108"/>
      <c r="I144" s="108" t="s">
        <v>34</v>
      </c>
      <c r="J144" s="108"/>
      <c r="K144" s="108"/>
      <c r="L144" s="108"/>
      <c r="M144" s="108"/>
      <c r="N144" s="108"/>
    </row>
    <row r="145" spans="1:14">
      <c r="A145" s="108"/>
      <c r="B145" s="108"/>
      <c r="C145" s="78" t="s">
        <v>3</v>
      </c>
      <c r="D145" s="78" t="s">
        <v>22</v>
      </c>
      <c r="E145" s="78" t="s">
        <v>23</v>
      </c>
      <c r="F145" s="78" t="s">
        <v>24</v>
      </c>
      <c r="G145" s="78" t="s">
        <v>25</v>
      </c>
      <c r="H145" s="12" t="s">
        <v>26</v>
      </c>
      <c r="I145" s="78" t="s">
        <v>3</v>
      </c>
      <c r="J145" s="78" t="s">
        <v>22</v>
      </c>
      <c r="K145" s="78" t="s">
        <v>23</v>
      </c>
      <c r="L145" s="78" t="s">
        <v>24</v>
      </c>
      <c r="M145" s="78" t="s">
        <v>25</v>
      </c>
      <c r="N145" s="12" t="s">
        <v>26</v>
      </c>
    </row>
    <row r="146" spans="1:14">
      <c r="A146" s="102" t="s">
        <v>17</v>
      </c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4"/>
    </row>
    <row r="147" spans="1:14">
      <c r="A147" s="92" t="s">
        <v>1</v>
      </c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4"/>
    </row>
    <row r="148" spans="1:14">
      <c r="A148" s="14">
        <v>223</v>
      </c>
      <c r="B148" s="81" t="s">
        <v>115</v>
      </c>
      <c r="C148" s="12" t="s">
        <v>116</v>
      </c>
      <c r="D148" s="12">
        <v>9.67</v>
      </c>
      <c r="E148" s="12">
        <v>10.19</v>
      </c>
      <c r="F148" s="12">
        <v>41.36</v>
      </c>
      <c r="G148" s="12">
        <v>281.3</v>
      </c>
      <c r="H148" s="12">
        <v>0.23</v>
      </c>
      <c r="I148" s="12" t="s">
        <v>42</v>
      </c>
      <c r="J148" s="12">
        <v>10.7</v>
      </c>
      <c r="K148" s="12">
        <v>11.27</v>
      </c>
      <c r="L148" s="12">
        <v>45.96</v>
      </c>
      <c r="M148" s="12">
        <v>311.88</v>
      </c>
      <c r="N148" s="12">
        <v>0.25</v>
      </c>
    </row>
    <row r="149" spans="1:14">
      <c r="A149" s="77"/>
      <c r="B149" s="79" t="s">
        <v>11</v>
      </c>
      <c r="C149" s="24">
        <v>37</v>
      </c>
      <c r="D149" s="24">
        <v>6.2</v>
      </c>
      <c r="E149" s="24">
        <v>0.6</v>
      </c>
      <c r="F149" s="24">
        <v>71.599999999999994</v>
      </c>
      <c r="G149" s="24">
        <v>316.8</v>
      </c>
      <c r="H149" s="24">
        <v>0</v>
      </c>
      <c r="I149" s="24">
        <v>37</v>
      </c>
      <c r="J149" s="24">
        <v>6.2</v>
      </c>
      <c r="K149" s="24">
        <v>0.6</v>
      </c>
      <c r="L149" s="24">
        <v>71.599999999999994</v>
      </c>
      <c r="M149" s="24">
        <v>316.8</v>
      </c>
      <c r="N149" s="24">
        <v>0</v>
      </c>
    </row>
    <row r="150" spans="1:14">
      <c r="A150" s="77"/>
      <c r="B150" s="79" t="s">
        <v>251</v>
      </c>
      <c r="C150" s="24">
        <v>0.5</v>
      </c>
      <c r="D150" s="24"/>
      <c r="E150" s="24"/>
      <c r="F150" s="24"/>
      <c r="G150" s="24"/>
      <c r="H150" s="24"/>
      <c r="I150" s="24">
        <v>0.5</v>
      </c>
      <c r="J150" s="24"/>
      <c r="K150" s="24"/>
      <c r="L150" s="24"/>
      <c r="M150" s="24"/>
      <c r="N150" s="24"/>
    </row>
    <row r="151" spans="1:14">
      <c r="A151" s="77">
        <v>15</v>
      </c>
      <c r="B151" s="11" t="s">
        <v>117</v>
      </c>
      <c r="C151" s="24" t="s">
        <v>118</v>
      </c>
      <c r="D151" s="24">
        <v>4.9000000000000004</v>
      </c>
      <c r="E151" s="24">
        <v>4.5</v>
      </c>
      <c r="F151" s="24">
        <v>0.3</v>
      </c>
      <c r="G151" s="24">
        <v>61.3</v>
      </c>
      <c r="H151" s="24">
        <v>0</v>
      </c>
      <c r="I151" s="24" t="s">
        <v>118</v>
      </c>
      <c r="J151" s="24">
        <v>4.9000000000000004</v>
      </c>
      <c r="K151" s="24">
        <v>4.5</v>
      </c>
      <c r="L151" s="24">
        <v>0.3</v>
      </c>
      <c r="M151" s="24">
        <v>61.3</v>
      </c>
      <c r="N151" s="24">
        <v>0</v>
      </c>
    </row>
    <row r="152" spans="1:14">
      <c r="A152" s="77">
        <v>376</v>
      </c>
      <c r="B152" s="11" t="s">
        <v>4</v>
      </c>
      <c r="C152" s="24">
        <v>200</v>
      </c>
      <c r="D152" s="24">
        <v>0.53</v>
      </c>
      <c r="E152" s="24"/>
      <c r="F152" s="9">
        <v>9.4700000000000006</v>
      </c>
      <c r="G152" s="24">
        <v>40</v>
      </c>
      <c r="H152" s="24"/>
      <c r="I152" s="24">
        <v>200</v>
      </c>
      <c r="J152" s="24">
        <v>0.53</v>
      </c>
      <c r="K152" s="24"/>
      <c r="L152" s="24">
        <v>9.4700000000000006</v>
      </c>
      <c r="M152" s="24">
        <v>40</v>
      </c>
      <c r="N152" s="24"/>
    </row>
    <row r="153" spans="1:14">
      <c r="A153" s="89" t="s">
        <v>9</v>
      </c>
      <c r="B153" s="90"/>
      <c r="C153" s="91"/>
      <c r="D153" s="9">
        <f t="shared" ref="D153:H153" si="30">SUM(D148:D152)</f>
        <v>21.300000000000004</v>
      </c>
      <c r="E153" s="9">
        <f t="shared" si="30"/>
        <v>15.29</v>
      </c>
      <c r="F153" s="9">
        <f t="shared" si="30"/>
        <v>122.72999999999999</v>
      </c>
      <c r="G153" s="9">
        <f t="shared" si="30"/>
        <v>699.4</v>
      </c>
      <c r="H153" s="9">
        <f t="shared" si="30"/>
        <v>0.23</v>
      </c>
      <c r="I153" s="9"/>
      <c r="J153" s="9">
        <f t="shared" ref="J153:N153" si="31">SUM(J148:J152)</f>
        <v>22.33</v>
      </c>
      <c r="K153" s="9">
        <f t="shared" si="31"/>
        <v>16.369999999999997</v>
      </c>
      <c r="L153" s="9">
        <f t="shared" si="31"/>
        <v>127.33</v>
      </c>
      <c r="M153" s="9">
        <f t="shared" si="31"/>
        <v>729.98</v>
      </c>
      <c r="N153" s="9">
        <f t="shared" si="31"/>
        <v>0.25</v>
      </c>
    </row>
    <row r="154" spans="1:14">
      <c r="A154" s="92" t="s">
        <v>6</v>
      </c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4"/>
    </row>
    <row r="155" spans="1:14">
      <c r="A155" s="77">
        <v>113</v>
      </c>
      <c r="B155" s="86" t="s">
        <v>221</v>
      </c>
      <c r="C155" s="12">
        <v>200</v>
      </c>
      <c r="D155" s="82">
        <v>2.14</v>
      </c>
      <c r="E155" s="82">
        <v>2.2400000000000002</v>
      </c>
      <c r="F155" s="82">
        <v>13.71</v>
      </c>
      <c r="G155" s="82">
        <v>83.6</v>
      </c>
      <c r="H155" s="82">
        <v>6.6</v>
      </c>
      <c r="I155" s="12">
        <v>250</v>
      </c>
      <c r="J155" s="82">
        <v>2.68</v>
      </c>
      <c r="K155" s="82">
        <v>2.8</v>
      </c>
      <c r="L155" s="82">
        <v>17.14</v>
      </c>
      <c r="M155" s="82">
        <v>104.5</v>
      </c>
      <c r="N155" s="82">
        <v>8.25</v>
      </c>
    </row>
    <row r="156" spans="1:14">
      <c r="A156" s="14">
        <v>45</v>
      </c>
      <c r="B156" s="81" t="s">
        <v>52</v>
      </c>
      <c r="C156" s="12">
        <v>80</v>
      </c>
      <c r="D156" s="13">
        <v>1.1399999999999999</v>
      </c>
      <c r="E156" s="13">
        <v>4.07</v>
      </c>
      <c r="F156" s="13">
        <v>7.22</v>
      </c>
      <c r="G156" s="13">
        <v>69.92</v>
      </c>
      <c r="H156" s="13"/>
      <c r="I156" s="12">
        <v>100</v>
      </c>
      <c r="J156" s="13">
        <v>1.41</v>
      </c>
      <c r="K156" s="13">
        <v>5.08</v>
      </c>
      <c r="L156" s="13">
        <v>9.02</v>
      </c>
      <c r="M156" s="13">
        <v>87.4</v>
      </c>
      <c r="N156" s="13"/>
    </row>
    <row r="157" spans="1:14">
      <c r="A157" s="77">
        <v>243</v>
      </c>
      <c r="B157" s="80" t="s">
        <v>44</v>
      </c>
      <c r="C157" s="24">
        <v>100</v>
      </c>
      <c r="D157" s="24">
        <v>7.4</v>
      </c>
      <c r="E157" s="24">
        <v>10.9</v>
      </c>
      <c r="F157" s="24">
        <v>0.8</v>
      </c>
      <c r="G157" s="24">
        <v>108</v>
      </c>
      <c r="H157" s="24">
        <v>0</v>
      </c>
      <c r="I157" s="24">
        <v>100</v>
      </c>
      <c r="J157" s="24">
        <v>7.4</v>
      </c>
      <c r="K157" s="24">
        <v>10.9</v>
      </c>
      <c r="L157" s="24">
        <v>0.8</v>
      </c>
      <c r="M157" s="24">
        <v>108</v>
      </c>
      <c r="N157" s="24">
        <v>0</v>
      </c>
    </row>
    <row r="158" spans="1:14">
      <c r="A158" s="14">
        <v>171</v>
      </c>
      <c r="B158" s="81" t="s">
        <v>36</v>
      </c>
      <c r="C158" s="12" t="s">
        <v>32</v>
      </c>
      <c r="D158" s="12">
        <v>8.59</v>
      </c>
      <c r="E158" s="12">
        <v>6.34</v>
      </c>
      <c r="F158" s="12">
        <v>39</v>
      </c>
      <c r="G158" s="12">
        <v>246.34</v>
      </c>
      <c r="H158" s="12">
        <v>0</v>
      </c>
      <c r="I158" s="12" t="s">
        <v>31</v>
      </c>
      <c r="J158" s="12">
        <v>10.3</v>
      </c>
      <c r="K158" s="12">
        <v>7.6</v>
      </c>
      <c r="L158" s="12">
        <v>46.8</v>
      </c>
      <c r="M158" s="12">
        <v>295.60000000000002</v>
      </c>
      <c r="N158" s="12">
        <v>0</v>
      </c>
    </row>
    <row r="159" spans="1:14">
      <c r="A159" s="77"/>
      <c r="B159" s="80" t="s">
        <v>20</v>
      </c>
      <c r="C159" s="24">
        <v>50</v>
      </c>
      <c r="D159" s="24">
        <v>5.17</v>
      </c>
      <c r="E159" s="24">
        <v>0.5</v>
      </c>
      <c r="F159" s="24">
        <v>59.67</v>
      </c>
      <c r="G159" s="24">
        <v>264</v>
      </c>
      <c r="H159" s="24">
        <v>0</v>
      </c>
      <c r="I159" s="24">
        <v>50</v>
      </c>
      <c r="J159" s="24">
        <v>5.17</v>
      </c>
      <c r="K159" s="24">
        <v>0.5</v>
      </c>
      <c r="L159" s="24">
        <v>59.67</v>
      </c>
      <c r="M159" s="24">
        <v>264</v>
      </c>
      <c r="N159" s="24">
        <v>0</v>
      </c>
    </row>
    <row r="160" spans="1:14">
      <c r="A160" s="77">
        <v>389</v>
      </c>
      <c r="B160" s="11" t="s">
        <v>119</v>
      </c>
      <c r="C160" s="24">
        <v>200</v>
      </c>
      <c r="D160" s="24">
        <v>0.7</v>
      </c>
      <c r="E160" s="24">
        <v>0.3</v>
      </c>
      <c r="F160" s="24">
        <v>28.8</v>
      </c>
      <c r="G160" s="24">
        <v>132.5</v>
      </c>
      <c r="H160" s="24">
        <v>80</v>
      </c>
      <c r="I160" s="24">
        <v>200</v>
      </c>
      <c r="J160" s="24">
        <v>0.7</v>
      </c>
      <c r="K160" s="24">
        <v>0.3</v>
      </c>
      <c r="L160" s="24">
        <v>28.8</v>
      </c>
      <c r="M160" s="24">
        <v>132.5</v>
      </c>
      <c r="N160" s="24">
        <v>80</v>
      </c>
    </row>
    <row r="161" spans="1:14">
      <c r="A161" s="89" t="s">
        <v>8</v>
      </c>
      <c r="B161" s="90"/>
      <c r="C161" s="91"/>
      <c r="D161" s="13">
        <f>SUM(D155:D160)</f>
        <v>25.139999999999997</v>
      </c>
      <c r="E161" s="13">
        <f>SUM(E155:E160)</f>
        <v>24.35</v>
      </c>
      <c r="F161" s="13">
        <f>SUM(F155:F160)</f>
        <v>149.20000000000002</v>
      </c>
      <c r="G161" s="13">
        <f>SUM(G155:G160)</f>
        <v>904.36</v>
      </c>
      <c r="H161" s="13">
        <f>SUM(H155:H160)</f>
        <v>86.6</v>
      </c>
      <c r="I161" s="13"/>
      <c r="J161" s="13">
        <f>SUM(J155:J160)</f>
        <v>27.66</v>
      </c>
      <c r="K161" s="13">
        <f>SUM(K155:K160)</f>
        <v>27.180000000000003</v>
      </c>
      <c r="L161" s="13">
        <f>SUM(L155:L160)</f>
        <v>162.23000000000002</v>
      </c>
      <c r="M161" s="13">
        <f>SUM(M155:M160)</f>
        <v>992</v>
      </c>
      <c r="N161" s="13">
        <f>SUM(N155:N160)</f>
        <v>88.25</v>
      </c>
    </row>
    <row r="162" spans="1:14">
      <c r="A162" s="89" t="s">
        <v>5</v>
      </c>
      <c r="B162" s="90"/>
      <c r="C162" s="91"/>
      <c r="D162" s="13">
        <f>D153+D161</f>
        <v>46.44</v>
      </c>
      <c r="E162" s="13">
        <f>E153+E161</f>
        <v>39.64</v>
      </c>
      <c r="F162" s="13">
        <f>F153+F161</f>
        <v>271.93</v>
      </c>
      <c r="G162" s="13">
        <f>G153+G161</f>
        <v>1603.76</v>
      </c>
      <c r="H162" s="13">
        <f>H153+H161</f>
        <v>86.83</v>
      </c>
      <c r="I162" s="13"/>
      <c r="J162" s="13">
        <f>J153+J161</f>
        <v>49.989999999999995</v>
      </c>
      <c r="K162" s="13">
        <f>K153+K161</f>
        <v>43.55</v>
      </c>
      <c r="L162" s="13">
        <f>L153+L161</f>
        <v>289.56</v>
      </c>
      <c r="M162" s="13">
        <f>M153+M161</f>
        <v>1721.98</v>
      </c>
      <c r="N162" s="13">
        <f>N153+N161</f>
        <v>88.5</v>
      </c>
    </row>
    <row r="163" spans="1:14">
      <c r="A163" s="2"/>
      <c r="D163" s="2"/>
    </row>
    <row r="165" spans="1:14">
      <c r="A165" s="97" t="s">
        <v>33</v>
      </c>
      <c r="B165" s="97" t="s">
        <v>2</v>
      </c>
      <c r="C165" s="99"/>
      <c r="D165" s="100"/>
      <c r="E165" s="100"/>
      <c r="F165" s="100"/>
      <c r="G165" s="100"/>
      <c r="H165" s="101"/>
      <c r="I165" s="99" t="s">
        <v>34</v>
      </c>
      <c r="J165" s="100"/>
      <c r="K165" s="100"/>
      <c r="L165" s="100"/>
      <c r="M165" s="100"/>
      <c r="N165" s="101"/>
    </row>
    <row r="166" spans="1:14">
      <c r="A166" s="98"/>
      <c r="B166" s="98"/>
      <c r="C166" s="78" t="s">
        <v>3</v>
      </c>
      <c r="D166" s="78" t="s">
        <v>22</v>
      </c>
      <c r="E166" s="78" t="s">
        <v>23</v>
      </c>
      <c r="F166" s="78" t="s">
        <v>24</v>
      </c>
      <c r="G166" s="78" t="s">
        <v>25</v>
      </c>
      <c r="H166" s="12" t="s">
        <v>26</v>
      </c>
      <c r="I166" s="78" t="s">
        <v>3</v>
      </c>
      <c r="J166" s="78" t="s">
        <v>22</v>
      </c>
      <c r="K166" s="78" t="s">
        <v>23</v>
      </c>
      <c r="L166" s="78" t="s">
        <v>24</v>
      </c>
      <c r="M166" s="78" t="s">
        <v>25</v>
      </c>
      <c r="N166" s="12" t="s">
        <v>26</v>
      </c>
    </row>
    <row r="167" spans="1:14">
      <c r="A167" s="102" t="s">
        <v>18</v>
      </c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4"/>
    </row>
    <row r="168" spans="1:14">
      <c r="A168" s="92" t="s">
        <v>1</v>
      </c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4"/>
    </row>
    <row r="169" spans="1:14">
      <c r="A169" s="77">
        <v>174</v>
      </c>
      <c r="B169" s="80" t="s">
        <v>29</v>
      </c>
      <c r="C169" s="24" t="s">
        <v>32</v>
      </c>
      <c r="D169" s="9">
        <v>5.63</v>
      </c>
      <c r="E169" s="9">
        <v>8.23</v>
      </c>
      <c r="F169" s="9">
        <v>29.4</v>
      </c>
      <c r="G169" s="9">
        <v>214</v>
      </c>
      <c r="H169" s="9">
        <v>0.87</v>
      </c>
      <c r="I169" s="24" t="s">
        <v>31</v>
      </c>
      <c r="J169" s="24">
        <v>6.58</v>
      </c>
      <c r="K169" s="9">
        <v>9.8800000000000008</v>
      </c>
      <c r="L169" s="9">
        <v>34.200000000000003</v>
      </c>
      <c r="M169" s="9">
        <v>267.77999999999997</v>
      </c>
      <c r="N169" s="9">
        <v>1.51</v>
      </c>
    </row>
    <row r="170" spans="1:14">
      <c r="A170" s="77"/>
      <c r="B170" s="79" t="s">
        <v>11</v>
      </c>
      <c r="C170" s="24">
        <v>37</v>
      </c>
      <c r="D170" s="24">
        <v>6.2</v>
      </c>
      <c r="E170" s="24">
        <v>0.6</v>
      </c>
      <c r="F170" s="24">
        <v>71.599999999999994</v>
      </c>
      <c r="G170" s="24">
        <v>316.8</v>
      </c>
      <c r="H170" s="24">
        <v>0</v>
      </c>
      <c r="I170" s="24">
        <v>37</v>
      </c>
      <c r="J170" s="24">
        <v>6.2</v>
      </c>
      <c r="K170" s="24">
        <v>0.6</v>
      </c>
      <c r="L170" s="24">
        <v>71.599999999999994</v>
      </c>
      <c r="M170" s="24">
        <v>316.8</v>
      </c>
      <c r="N170" s="24">
        <v>0</v>
      </c>
    </row>
    <row r="171" spans="1:14">
      <c r="A171" s="77"/>
      <c r="B171" s="79" t="s">
        <v>252</v>
      </c>
      <c r="C171" s="24">
        <v>0.5</v>
      </c>
      <c r="D171" s="24"/>
      <c r="E171" s="24"/>
      <c r="F171" s="24"/>
      <c r="G171" s="24"/>
      <c r="H171" s="24"/>
      <c r="I171" s="24">
        <v>0.5</v>
      </c>
      <c r="J171" s="24"/>
      <c r="K171" s="24"/>
      <c r="L171" s="24"/>
      <c r="M171" s="24"/>
      <c r="N171" s="24"/>
    </row>
    <row r="172" spans="1:14">
      <c r="A172" s="77">
        <v>271</v>
      </c>
      <c r="B172" s="11" t="s">
        <v>99</v>
      </c>
      <c r="C172" s="24">
        <v>200</v>
      </c>
      <c r="D172" s="9">
        <v>0.53</v>
      </c>
      <c r="E172" s="9"/>
      <c r="F172" s="9">
        <v>9.4700000000000006</v>
      </c>
      <c r="G172" s="9">
        <v>40</v>
      </c>
      <c r="H172" s="9"/>
      <c r="I172" s="24">
        <v>200</v>
      </c>
      <c r="J172" s="9">
        <v>0.53</v>
      </c>
      <c r="K172" s="9"/>
      <c r="L172" s="9">
        <v>9.4700000000000006</v>
      </c>
      <c r="M172" s="9">
        <v>40</v>
      </c>
      <c r="N172" s="9"/>
    </row>
    <row r="173" spans="1:14">
      <c r="A173" s="77"/>
      <c r="B173" s="11" t="s">
        <v>102</v>
      </c>
      <c r="C173" s="24">
        <v>50</v>
      </c>
      <c r="D173" s="24">
        <v>3.72</v>
      </c>
      <c r="E173" s="24">
        <v>3.78</v>
      </c>
      <c r="F173" s="24">
        <v>23.9</v>
      </c>
      <c r="G173" s="24">
        <v>144.44999999999999</v>
      </c>
      <c r="H173" s="24">
        <v>0</v>
      </c>
      <c r="I173" s="24">
        <v>50</v>
      </c>
      <c r="J173" s="24">
        <v>3.72</v>
      </c>
      <c r="K173" s="9">
        <v>3.78</v>
      </c>
      <c r="L173" s="24">
        <v>23.9</v>
      </c>
      <c r="M173" s="24">
        <v>144.44999999999999</v>
      </c>
      <c r="N173" s="24">
        <v>0</v>
      </c>
    </row>
    <row r="174" spans="1:14">
      <c r="A174" s="109" t="s">
        <v>9</v>
      </c>
      <c r="B174" s="110"/>
      <c r="C174" s="111"/>
      <c r="D174" s="13">
        <f t="shared" ref="D174:H174" si="32">SUM(D169:D173)</f>
        <v>16.079999999999998</v>
      </c>
      <c r="E174" s="13">
        <f t="shared" si="32"/>
        <v>12.61</v>
      </c>
      <c r="F174" s="13">
        <f t="shared" si="32"/>
        <v>134.37</v>
      </c>
      <c r="G174" s="13">
        <f t="shared" si="32"/>
        <v>715.25</v>
      </c>
      <c r="H174" s="13">
        <f t="shared" si="32"/>
        <v>0.87</v>
      </c>
      <c r="I174" s="13"/>
      <c r="J174" s="13">
        <f t="shared" ref="J174:N174" si="33">SUM(J169:J173)</f>
        <v>17.03</v>
      </c>
      <c r="K174" s="13">
        <f t="shared" si="33"/>
        <v>14.26</v>
      </c>
      <c r="L174" s="13">
        <f t="shared" si="33"/>
        <v>139.16999999999999</v>
      </c>
      <c r="M174" s="13">
        <f t="shared" si="33"/>
        <v>769.03</v>
      </c>
      <c r="N174" s="13">
        <f t="shared" si="33"/>
        <v>1.51</v>
      </c>
    </row>
    <row r="175" spans="1:14">
      <c r="A175" s="112" t="s">
        <v>6</v>
      </c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4"/>
    </row>
    <row r="176" spans="1:14">
      <c r="A176" s="75">
        <v>82</v>
      </c>
      <c r="B176" s="87" t="s">
        <v>120</v>
      </c>
      <c r="C176" s="13">
        <v>200</v>
      </c>
      <c r="D176" s="13">
        <v>4.2</v>
      </c>
      <c r="E176" s="13">
        <v>5.6</v>
      </c>
      <c r="F176" s="13">
        <v>7</v>
      </c>
      <c r="G176" s="13" t="s">
        <v>225</v>
      </c>
      <c r="H176" s="13">
        <v>4</v>
      </c>
      <c r="I176" s="13">
        <v>250</v>
      </c>
      <c r="J176" s="13">
        <v>5.25</v>
      </c>
      <c r="K176" s="13">
        <v>7</v>
      </c>
      <c r="L176" s="13">
        <v>8.8800000000000008</v>
      </c>
      <c r="M176" s="13">
        <v>126.88</v>
      </c>
      <c r="N176" s="13">
        <v>5</v>
      </c>
    </row>
    <row r="177" spans="1:15">
      <c r="A177" s="14">
        <v>62</v>
      </c>
      <c r="B177" s="81" t="s">
        <v>50</v>
      </c>
      <c r="C177" s="12">
        <v>80</v>
      </c>
      <c r="D177" s="12">
        <v>0.88</v>
      </c>
      <c r="E177" s="12">
        <v>4.6399999999999997</v>
      </c>
      <c r="F177" s="12">
        <v>7.28</v>
      </c>
      <c r="G177" s="12">
        <v>105.6</v>
      </c>
      <c r="H177" s="12">
        <v>2.56</v>
      </c>
      <c r="I177" s="12">
        <v>100</v>
      </c>
      <c r="J177" s="12">
        <v>1.1100000000000001</v>
      </c>
      <c r="K177" s="12">
        <v>5.8</v>
      </c>
      <c r="L177" s="12">
        <v>9.1</v>
      </c>
      <c r="M177" s="12">
        <v>132</v>
      </c>
      <c r="N177" s="12">
        <v>3.2</v>
      </c>
    </row>
    <row r="178" spans="1:15">
      <c r="A178" s="77">
        <v>199</v>
      </c>
      <c r="B178" s="80" t="s">
        <v>121</v>
      </c>
      <c r="C178" s="24">
        <v>150</v>
      </c>
      <c r="D178" s="24">
        <v>2.29</v>
      </c>
      <c r="E178" s="24">
        <v>11</v>
      </c>
      <c r="F178" s="24">
        <v>14.44</v>
      </c>
      <c r="G178" s="24">
        <v>166</v>
      </c>
      <c r="H178" s="24">
        <v>8.67</v>
      </c>
      <c r="I178" s="24" t="s">
        <v>31</v>
      </c>
      <c r="J178" s="24">
        <v>2.75</v>
      </c>
      <c r="K178" s="24">
        <v>13.2</v>
      </c>
      <c r="L178" s="24">
        <v>17.329999999999998</v>
      </c>
      <c r="M178" s="24">
        <v>199.2</v>
      </c>
      <c r="N178" s="24">
        <v>100.4</v>
      </c>
    </row>
    <row r="179" spans="1:15">
      <c r="A179" s="77">
        <v>234</v>
      </c>
      <c r="B179" s="80" t="s">
        <v>122</v>
      </c>
      <c r="C179" s="24" t="s">
        <v>123</v>
      </c>
      <c r="D179" s="9">
        <v>7.88</v>
      </c>
      <c r="E179" s="9">
        <v>7.32</v>
      </c>
      <c r="F179" s="9">
        <v>3.194</v>
      </c>
      <c r="G179" s="9">
        <v>165.88</v>
      </c>
      <c r="H179" s="9">
        <v>0.62</v>
      </c>
      <c r="I179" s="24" t="s">
        <v>234</v>
      </c>
      <c r="J179" s="9">
        <v>14.4</v>
      </c>
      <c r="K179" s="9">
        <v>13.38</v>
      </c>
      <c r="L179" s="9">
        <v>5.52</v>
      </c>
      <c r="M179" s="9">
        <v>303.05</v>
      </c>
      <c r="N179" s="9">
        <v>1.1399999999999999</v>
      </c>
    </row>
    <row r="180" spans="1:15">
      <c r="A180" s="77"/>
      <c r="B180" s="80" t="s">
        <v>20</v>
      </c>
      <c r="C180" s="24">
        <v>50</v>
      </c>
      <c r="D180" s="24">
        <v>5.17</v>
      </c>
      <c r="E180" s="24">
        <v>0.5</v>
      </c>
      <c r="F180" s="24">
        <v>59.67</v>
      </c>
      <c r="G180" s="24">
        <v>264</v>
      </c>
      <c r="H180" s="24">
        <v>0</v>
      </c>
      <c r="I180" s="24">
        <v>50</v>
      </c>
      <c r="J180" s="24">
        <v>5.17</v>
      </c>
      <c r="K180" s="24">
        <v>0.5</v>
      </c>
      <c r="L180" s="24">
        <v>59.67</v>
      </c>
      <c r="M180" s="24">
        <v>264</v>
      </c>
      <c r="N180" s="24">
        <v>0</v>
      </c>
    </row>
    <row r="181" spans="1:15">
      <c r="A181" s="77">
        <v>349</v>
      </c>
      <c r="B181" s="11" t="s">
        <v>49</v>
      </c>
      <c r="C181" s="24">
        <v>200</v>
      </c>
      <c r="D181" s="24"/>
      <c r="E181" s="24"/>
      <c r="F181" s="9">
        <v>19.600000000000001</v>
      </c>
      <c r="G181" s="24">
        <v>77.400000000000006</v>
      </c>
      <c r="H181" s="24">
        <v>0</v>
      </c>
      <c r="I181" s="84">
        <v>200</v>
      </c>
      <c r="J181" s="24"/>
      <c r="K181" s="24"/>
      <c r="L181" s="24">
        <v>19.600000000000001</v>
      </c>
      <c r="M181" s="24">
        <v>77.400000000000006</v>
      </c>
      <c r="N181" s="24">
        <v>0</v>
      </c>
    </row>
    <row r="182" spans="1:15">
      <c r="A182" s="89" t="s">
        <v>8</v>
      </c>
      <c r="B182" s="90"/>
      <c r="C182" s="91"/>
      <c r="D182" s="9">
        <f t="shared" ref="D182:H182" si="34">SUM(D176:D181)</f>
        <v>20.420000000000002</v>
      </c>
      <c r="E182" s="9">
        <f t="shared" si="34"/>
        <v>29.06</v>
      </c>
      <c r="F182" s="9">
        <f t="shared" si="34"/>
        <v>111.184</v>
      </c>
      <c r="G182" s="9">
        <f t="shared" si="34"/>
        <v>778.88</v>
      </c>
      <c r="H182" s="9">
        <f t="shared" si="34"/>
        <v>15.85</v>
      </c>
      <c r="I182" s="9"/>
      <c r="J182" s="9">
        <f t="shared" ref="J182:N182" si="35">SUM(J176:J181)</f>
        <v>28.68</v>
      </c>
      <c r="K182" s="9">
        <f t="shared" si="35"/>
        <v>39.880000000000003</v>
      </c>
      <c r="L182" s="9">
        <f t="shared" si="35"/>
        <v>120.1</v>
      </c>
      <c r="M182" s="9">
        <f t="shared" si="35"/>
        <v>1102.5300000000002</v>
      </c>
      <c r="N182" s="9">
        <f t="shared" si="35"/>
        <v>109.74000000000001</v>
      </c>
    </row>
    <row r="183" spans="1:15">
      <c r="A183" s="89" t="s">
        <v>5</v>
      </c>
      <c r="B183" s="90"/>
      <c r="C183" s="91"/>
      <c r="D183" s="9">
        <f t="shared" ref="D183:H183" si="36">D174+D182</f>
        <v>36.5</v>
      </c>
      <c r="E183" s="9">
        <f t="shared" si="36"/>
        <v>41.67</v>
      </c>
      <c r="F183" s="9">
        <f t="shared" si="36"/>
        <v>245.554</v>
      </c>
      <c r="G183" s="9">
        <f t="shared" si="36"/>
        <v>1494.13</v>
      </c>
      <c r="H183" s="9">
        <f t="shared" si="36"/>
        <v>16.72</v>
      </c>
      <c r="I183" s="9"/>
      <c r="J183" s="9">
        <f t="shared" ref="J183:N183" si="37">J174+J182</f>
        <v>45.71</v>
      </c>
      <c r="K183" s="9">
        <f t="shared" si="37"/>
        <v>54.14</v>
      </c>
      <c r="L183" s="9">
        <f t="shared" si="37"/>
        <v>259.27</v>
      </c>
      <c r="M183" s="9">
        <f t="shared" si="37"/>
        <v>1871.5600000000002</v>
      </c>
      <c r="N183" s="9">
        <f t="shared" si="37"/>
        <v>111.25000000000001</v>
      </c>
    </row>
    <row r="184" spans="1:15">
      <c r="A184" s="2"/>
      <c r="D184" s="2"/>
    </row>
    <row r="185" spans="1:15">
      <c r="A185" s="108" t="s">
        <v>33</v>
      </c>
      <c r="B185" s="108" t="s">
        <v>2</v>
      </c>
      <c r="C185" s="108"/>
      <c r="D185" s="108"/>
      <c r="E185" s="108"/>
      <c r="F185" s="108"/>
      <c r="G185" s="108"/>
      <c r="H185" s="108"/>
      <c r="I185" s="108" t="s">
        <v>34</v>
      </c>
      <c r="J185" s="108"/>
      <c r="K185" s="108"/>
      <c r="L185" s="108"/>
      <c r="M185" s="108"/>
      <c r="N185" s="108"/>
    </row>
    <row r="186" spans="1:15">
      <c r="A186" s="108"/>
      <c r="B186" s="108"/>
      <c r="C186" s="78" t="s">
        <v>3</v>
      </c>
      <c r="D186" s="78" t="s">
        <v>22</v>
      </c>
      <c r="E186" s="78" t="s">
        <v>23</v>
      </c>
      <c r="F186" s="78" t="s">
        <v>24</v>
      </c>
      <c r="G186" s="78" t="s">
        <v>25</v>
      </c>
      <c r="H186" s="12" t="s">
        <v>26</v>
      </c>
      <c r="I186" s="78" t="s">
        <v>3</v>
      </c>
      <c r="J186" s="78" t="s">
        <v>22</v>
      </c>
      <c r="K186" s="78" t="s">
        <v>23</v>
      </c>
      <c r="L186" s="78" t="s">
        <v>24</v>
      </c>
      <c r="M186" s="78" t="s">
        <v>25</v>
      </c>
      <c r="N186" s="12" t="s">
        <v>26</v>
      </c>
    </row>
    <row r="187" spans="1:15">
      <c r="A187" s="102" t="s">
        <v>19</v>
      </c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4"/>
    </row>
    <row r="188" spans="1:15">
      <c r="A188" s="92" t="s">
        <v>1</v>
      </c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4"/>
    </row>
    <row r="189" spans="1:15">
      <c r="A189" s="77">
        <v>173</v>
      </c>
      <c r="B189" s="80" t="s">
        <v>124</v>
      </c>
      <c r="C189" s="24" t="s">
        <v>32</v>
      </c>
      <c r="D189" s="24">
        <v>6.81</v>
      </c>
      <c r="E189" s="24">
        <v>6.54</v>
      </c>
      <c r="F189" s="24">
        <v>22.7</v>
      </c>
      <c r="G189" s="24" t="s">
        <v>235</v>
      </c>
      <c r="H189" s="9">
        <v>5.28</v>
      </c>
      <c r="I189" s="24" t="s">
        <v>31</v>
      </c>
      <c r="J189" s="9">
        <v>8.1</v>
      </c>
      <c r="K189" s="24">
        <v>9.68</v>
      </c>
      <c r="L189" s="24">
        <v>27.27</v>
      </c>
      <c r="M189" s="24">
        <v>220.6</v>
      </c>
      <c r="N189" s="24">
        <v>6.34</v>
      </c>
    </row>
    <row r="190" spans="1:15">
      <c r="A190" s="77"/>
      <c r="B190" s="79" t="s">
        <v>11</v>
      </c>
      <c r="C190" s="24">
        <v>37</v>
      </c>
      <c r="D190" s="24">
        <v>6.2</v>
      </c>
      <c r="E190" s="24">
        <v>0.6</v>
      </c>
      <c r="F190" s="24">
        <v>71.599999999999994</v>
      </c>
      <c r="G190" s="24">
        <v>316.8</v>
      </c>
      <c r="H190" s="24">
        <v>0</v>
      </c>
      <c r="I190" s="24">
        <v>37</v>
      </c>
      <c r="J190" s="24">
        <v>6.2</v>
      </c>
      <c r="K190" s="24">
        <v>0.6</v>
      </c>
      <c r="L190" s="24">
        <v>71.599999999999994</v>
      </c>
      <c r="M190" s="24">
        <v>316.8</v>
      </c>
      <c r="N190" s="24">
        <v>0</v>
      </c>
    </row>
    <row r="191" spans="1:15">
      <c r="A191" s="77"/>
      <c r="B191" s="79" t="s">
        <v>251</v>
      </c>
      <c r="C191" s="24">
        <v>0.5</v>
      </c>
      <c r="D191" s="24"/>
      <c r="E191" s="24"/>
      <c r="F191" s="24"/>
      <c r="G191" s="24"/>
      <c r="H191" s="24"/>
      <c r="I191" s="24">
        <v>0.5</v>
      </c>
      <c r="J191" s="24"/>
      <c r="K191" s="24"/>
      <c r="L191" s="24"/>
      <c r="M191" s="24"/>
      <c r="N191" s="24"/>
    </row>
    <row r="192" spans="1:15">
      <c r="A192" s="77">
        <v>378</v>
      </c>
      <c r="B192" s="80" t="s">
        <v>37</v>
      </c>
      <c r="C192" s="24">
        <v>200</v>
      </c>
      <c r="D192" s="24">
        <v>1.52</v>
      </c>
      <c r="E192" s="24">
        <v>1.35</v>
      </c>
      <c r="F192" s="24">
        <v>15.9</v>
      </c>
      <c r="G192" s="24">
        <v>81</v>
      </c>
      <c r="H192" s="24">
        <v>1.33</v>
      </c>
      <c r="I192" s="24">
        <v>200</v>
      </c>
      <c r="J192" s="24">
        <v>1.52</v>
      </c>
      <c r="K192" s="24">
        <v>1.35</v>
      </c>
      <c r="L192" s="24">
        <v>15.9</v>
      </c>
      <c r="M192" s="24">
        <v>81</v>
      </c>
      <c r="N192" s="24">
        <v>1.33</v>
      </c>
      <c r="O192" s="2" t="s">
        <v>112</v>
      </c>
    </row>
    <row r="193" spans="1:14">
      <c r="A193" s="77"/>
      <c r="B193" s="11" t="s">
        <v>245</v>
      </c>
      <c r="C193" s="31" t="s">
        <v>111</v>
      </c>
      <c r="D193" s="24">
        <v>5.0599999999999996</v>
      </c>
      <c r="E193" s="24">
        <v>7</v>
      </c>
      <c r="F193" s="24">
        <v>14.62</v>
      </c>
      <c r="G193" s="24">
        <v>145</v>
      </c>
      <c r="H193" s="24">
        <v>0.14000000000000001</v>
      </c>
      <c r="I193" s="88" t="s">
        <v>98</v>
      </c>
      <c r="J193" s="24">
        <v>5.0599999999999996</v>
      </c>
      <c r="K193" s="24">
        <v>7</v>
      </c>
      <c r="L193" s="24">
        <v>14.62</v>
      </c>
      <c r="M193" s="24">
        <v>145</v>
      </c>
      <c r="N193" s="24">
        <v>0.14000000000000001</v>
      </c>
    </row>
    <row r="194" spans="1:14">
      <c r="A194" s="89" t="s">
        <v>9</v>
      </c>
      <c r="B194" s="90"/>
      <c r="C194" s="91"/>
      <c r="D194" s="9">
        <f>SUM(D189:D193)</f>
        <v>19.59</v>
      </c>
      <c r="E194" s="9">
        <f>SUM(E189:E193)</f>
        <v>15.49</v>
      </c>
      <c r="F194" s="9">
        <f>SUM(F189:F193)</f>
        <v>124.82000000000001</v>
      </c>
      <c r="G194" s="9">
        <f>SUM(G189:G193)</f>
        <v>542.79999999999995</v>
      </c>
      <c r="H194" s="9">
        <f>SUM(H189:H193)</f>
        <v>6.75</v>
      </c>
      <c r="I194" s="9"/>
      <c r="J194" s="9">
        <f>SUM(J189:J193)</f>
        <v>20.88</v>
      </c>
      <c r="K194" s="9">
        <f>SUM(K189:K193)</f>
        <v>18.63</v>
      </c>
      <c r="L194" s="9">
        <f>SUM(L189:L193)</f>
        <v>129.38999999999999</v>
      </c>
      <c r="M194" s="9">
        <f>SUM(M189:M193)</f>
        <v>763.4</v>
      </c>
      <c r="N194" s="9">
        <f>SUM(N189:N193)</f>
        <v>7.81</v>
      </c>
    </row>
    <row r="195" spans="1:14">
      <c r="A195" s="92" t="s">
        <v>6</v>
      </c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4"/>
    </row>
    <row r="196" spans="1:14">
      <c r="A196" s="14">
        <v>103</v>
      </c>
      <c r="B196" s="81" t="s">
        <v>243</v>
      </c>
      <c r="C196" s="12" t="s">
        <v>244</v>
      </c>
      <c r="D196" s="82">
        <v>1.45</v>
      </c>
      <c r="E196" s="82">
        <v>3.93</v>
      </c>
      <c r="F196" s="82">
        <v>100.2</v>
      </c>
      <c r="G196" s="82">
        <v>82</v>
      </c>
      <c r="H196" s="82">
        <v>8.23</v>
      </c>
      <c r="I196" s="12">
        <v>250</v>
      </c>
      <c r="J196" s="82">
        <v>1.81</v>
      </c>
      <c r="K196" s="82">
        <v>4.91</v>
      </c>
      <c r="L196" s="82">
        <v>125.25</v>
      </c>
      <c r="M196" s="82">
        <v>102.5</v>
      </c>
      <c r="N196" s="82">
        <v>8.23</v>
      </c>
    </row>
    <row r="197" spans="1:14">
      <c r="A197" s="20">
        <v>52</v>
      </c>
      <c r="B197" s="81" t="s">
        <v>256</v>
      </c>
      <c r="C197" s="12">
        <v>60</v>
      </c>
      <c r="D197" s="12">
        <v>0.33</v>
      </c>
      <c r="E197" s="12">
        <v>0.06</v>
      </c>
      <c r="F197" s="12">
        <v>0.87</v>
      </c>
      <c r="G197" s="12">
        <v>5.26</v>
      </c>
      <c r="H197" s="12">
        <v>3.16</v>
      </c>
      <c r="I197" s="12">
        <v>100</v>
      </c>
      <c r="J197" s="12">
        <v>0.55000000000000004</v>
      </c>
      <c r="K197" s="12">
        <v>0.1</v>
      </c>
      <c r="L197" s="12">
        <v>1.45</v>
      </c>
      <c r="M197" s="12">
        <v>8.77</v>
      </c>
      <c r="N197" s="12">
        <v>5.27</v>
      </c>
    </row>
    <row r="198" spans="1:14">
      <c r="A198" s="77">
        <v>289</v>
      </c>
      <c r="B198" s="80" t="s">
        <v>222</v>
      </c>
      <c r="C198" s="24">
        <v>150</v>
      </c>
      <c r="D198" s="24">
        <v>8.6199999999999992</v>
      </c>
      <c r="E198" s="24">
        <v>10.15</v>
      </c>
      <c r="F198" s="24">
        <v>16.95</v>
      </c>
      <c r="G198" s="24" t="s">
        <v>236</v>
      </c>
      <c r="H198" s="24">
        <v>0.41</v>
      </c>
      <c r="I198" s="24">
        <v>180</v>
      </c>
      <c r="J198" s="24">
        <v>10.34</v>
      </c>
      <c r="K198" s="24">
        <v>12.175000000000001</v>
      </c>
      <c r="L198" s="24">
        <v>20.34</v>
      </c>
      <c r="M198" s="24">
        <v>237</v>
      </c>
      <c r="N198" s="24">
        <v>13.6</v>
      </c>
    </row>
    <row r="199" spans="1:14">
      <c r="A199" s="77"/>
      <c r="B199" s="80" t="s">
        <v>20</v>
      </c>
      <c r="C199" s="24">
        <v>50</v>
      </c>
      <c r="D199" s="24">
        <v>5.17</v>
      </c>
      <c r="E199" s="24">
        <v>0.5</v>
      </c>
      <c r="F199" s="24">
        <v>59.67</v>
      </c>
      <c r="G199" s="24">
        <v>264</v>
      </c>
      <c r="H199" s="24">
        <v>0</v>
      </c>
      <c r="I199" s="24">
        <v>50</v>
      </c>
      <c r="J199" s="24">
        <v>5.17</v>
      </c>
      <c r="K199" s="24">
        <v>0.5</v>
      </c>
      <c r="L199" s="24">
        <v>59.67</v>
      </c>
      <c r="M199" s="24">
        <v>264</v>
      </c>
      <c r="N199" s="24">
        <v>0</v>
      </c>
    </row>
    <row r="200" spans="1:14">
      <c r="A200" s="77">
        <v>342</v>
      </c>
      <c r="B200" s="11" t="s">
        <v>45</v>
      </c>
      <c r="C200" s="24">
        <v>200</v>
      </c>
      <c r="D200" s="24">
        <v>0.2</v>
      </c>
      <c r="E200" s="24">
        <v>0.2</v>
      </c>
      <c r="F200" s="24">
        <v>22.3</v>
      </c>
      <c r="G200" s="24">
        <v>110</v>
      </c>
      <c r="H200" s="24">
        <v>0</v>
      </c>
      <c r="I200" s="24">
        <v>200</v>
      </c>
      <c r="J200" s="24">
        <v>0.2</v>
      </c>
      <c r="K200" s="24">
        <v>0.2</v>
      </c>
      <c r="L200" s="24">
        <v>22.3</v>
      </c>
      <c r="M200" s="24">
        <v>110</v>
      </c>
      <c r="N200" s="24">
        <v>0</v>
      </c>
    </row>
    <row r="201" spans="1:14">
      <c r="A201" s="89" t="s">
        <v>8</v>
      </c>
      <c r="B201" s="90"/>
      <c r="C201" s="91"/>
      <c r="D201" s="9">
        <f t="shared" ref="D201:H201" si="38">SUM(D196:D200)</f>
        <v>15.769999999999998</v>
      </c>
      <c r="E201" s="9">
        <f t="shared" si="38"/>
        <v>14.84</v>
      </c>
      <c r="F201" s="9">
        <f t="shared" si="38"/>
        <v>199.99</v>
      </c>
      <c r="G201" s="9">
        <f t="shared" si="38"/>
        <v>461.26</v>
      </c>
      <c r="H201" s="9">
        <f t="shared" si="38"/>
        <v>11.8</v>
      </c>
      <c r="I201" s="9"/>
      <c r="J201" s="9">
        <f t="shared" ref="J201:N201" si="39">SUM(J196:J200)</f>
        <v>18.069999999999997</v>
      </c>
      <c r="K201" s="9">
        <f t="shared" si="39"/>
        <v>17.885000000000002</v>
      </c>
      <c r="L201" s="9">
        <f t="shared" si="39"/>
        <v>229.01</v>
      </c>
      <c r="M201" s="9">
        <f t="shared" si="39"/>
        <v>722.27</v>
      </c>
      <c r="N201" s="9">
        <f t="shared" si="39"/>
        <v>27.1</v>
      </c>
    </row>
    <row r="202" spans="1:14">
      <c r="A202" s="89" t="s">
        <v>5</v>
      </c>
      <c r="B202" s="90"/>
      <c r="C202" s="91"/>
      <c r="D202" s="9">
        <f t="shared" ref="D202:H202" si="40">D194+D201</f>
        <v>35.36</v>
      </c>
      <c r="E202" s="9">
        <f t="shared" si="40"/>
        <v>30.33</v>
      </c>
      <c r="F202" s="9">
        <f t="shared" si="40"/>
        <v>324.81</v>
      </c>
      <c r="G202" s="9">
        <f t="shared" si="40"/>
        <v>1004.06</v>
      </c>
      <c r="H202" s="9">
        <f t="shared" si="40"/>
        <v>18.55</v>
      </c>
      <c r="I202" s="9"/>
      <c r="J202" s="9">
        <f t="shared" ref="J202:N202" si="41">J194+J201</f>
        <v>38.949999999999996</v>
      </c>
      <c r="K202" s="9">
        <f t="shared" si="41"/>
        <v>36.515000000000001</v>
      </c>
      <c r="L202" s="9">
        <f t="shared" si="41"/>
        <v>358.4</v>
      </c>
      <c r="M202" s="9">
        <f t="shared" si="41"/>
        <v>1485.67</v>
      </c>
      <c r="N202" s="9">
        <f t="shared" si="41"/>
        <v>34.910000000000004</v>
      </c>
    </row>
    <row r="203" spans="1:14">
      <c r="A203" s="89"/>
      <c r="B203" s="90"/>
      <c r="C203" s="91"/>
      <c r="D203" s="29"/>
      <c r="J203" s="28"/>
    </row>
    <row r="209" spans="1:9">
      <c r="A209" s="17"/>
      <c r="B209" s="19"/>
      <c r="C209" s="19"/>
      <c r="I209" s="19"/>
    </row>
    <row r="210" spans="1:9">
      <c r="A210" s="17"/>
      <c r="B210" s="19"/>
      <c r="C210" s="19"/>
      <c r="I210" s="19"/>
    </row>
    <row r="211" spans="1:9">
      <c r="A211" s="17"/>
      <c r="B211" s="19"/>
      <c r="C211" s="19"/>
      <c r="I211" s="19"/>
    </row>
    <row r="212" spans="1:9">
      <c r="A212" s="17"/>
      <c r="B212" s="19"/>
      <c r="C212" s="19"/>
      <c r="I212" s="19"/>
    </row>
    <row r="213" spans="1:9">
      <c r="A213" s="17"/>
      <c r="B213" s="19"/>
      <c r="C213" s="19"/>
      <c r="I213" s="19"/>
    </row>
    <row r="214" spans="1:9">
      <c r="A214" s="17"/>
      <c r="B214" s="19"/>
      <c r="C214" s="19"/>
      <c r="I214" s="19"/>
    </row>
    <row r="215" spans="1:9">
      <c r="A215" s="17"/>
      <c r="B215" s="19"/>
      <c r="C215" s="19"/>
      <c r="I215" s="19"/>
    </row>
    <row r="216" spans="1:9">
      <c r="A216" s="17"/>
      <c r="B216" s="19"/>
      <c r="C216" s="19"/>
      <c r="I216" s="19"/>
    </row>
    <row r="217" spans="1:9">
      <c r="A217" s="17"/>
      <c r="B217" s="19"/>
      <c r="C217" s="19"/>
      <c r="I217" s="19"/>
    </row>
    <row r="218" spans="1:9">
      <c r="A218" s="17"/>
      <c r="B218" s="19"/>
      <c r="C218" s="19"/>
      <c r="I218" s="19"/>
    </row>
    <row r="219" spans="1:9">
      <c r="A219" s="17"/>
      <c r="B219" s="19"/>
      <c r="C219" s="19"/>
      <c r="I219" s="19"/>
    </row>
    <row r="220" spans="1:9">
      <c r="A220" s="17"/>
      <c r="B220" s="19"/>
      <c r="C220" s="19"/>
      <c r="I220" s="19"/>
    </row>
    <row r="221" spans="1:9">
      <c r="A221" s="17"/>
      <c r="B221" s="19"/>
      <c r="C221" s="19"/>
      <c r="I221" s="19"/>
    </row>
    <row r="222" spans="1:9">
      <c r="A222" s="17"/>
      <c r="B222" s="19"/>
      <c r="C222" s="19"/>
      <c r="I222" s="19"/>
    </row>
    <row r="223" spans="1:9">
      <c r="A223" s="17"/>
      <c r="B223" s="19"/>
      <c r="C223" s="19"/>
      <c r="I223" s="19"/>
    </row>
    <row r="224" spans="1:9">
      <c r="A224" s="17"/>
      <c r="B224" s="19"/>
      <c r="C224" s="19"/>
      <c r="I224" s="19"/>
    </row>
    <row r="225" spans="1:9">
      <c r="A225" s="17"/>
      <c r="B225" s="19"/>
      <c r="C225" s="19"/>
      <c r="I225" s="19"/>
    </row>
    <row r="226" spans="1:9">
      <c r="A226" s="17"/>
      <c r="B226" s="19"/>
      <c r="C226" s="19"/>
      <c r="I226" s="19"/>
    </row>
    <row r="227" spans="1:9">
      <c r="A227" s="17"/>
      <c r="B227" s="19"/>
      <c r="C227" s="19"/>
      <c r="I227" s="19"/>
    </row>
    <row r="228" spans="1:9">
      <c r="A228" s="17"/>
      <c r="B228" s="19"/>
      <c r="C228" s="19"/>
      <c r="I228" s="19"/>
    </row>
    <row r="229" spans="1:9">
      <c r="A229" s="17"/>
      <c r="B229" s="19"/>
      <c r="C229" s="19"/>
      <c r="I229" s="19"/>
    </row>
    <row r="230" spans="1:9">
      <c r="A230" s="17"/>
      <c r="B230" s="19"/>
      <c r="C230" s="19"/>
      <c r="I230" s="19"/>
    </row>
    <row r="231" spans="1:9">
      <c r="A231" s="17"/>
      <c r="B231" s="19"/>
      <c r="C231" s="19"/>
      <c r="I231" s="19"/>
    </row>
    <row r="232" spans="1:9">
      <c r="A232" s="17"/>
      <c r="B232" s="19"/>
      <c r="C232" s="19"/>
      <c r="I232" s="19"/>
    </row>
    <row r="233" spans="1:9">
      <c r="A233" s="17"/>
      <c r="B233" s="19"/>
      <c r="C233" s="19"/>
      <c r="I233" s="19"/>
    </row>
    <row r="234" spans="1:9">
      <c r="A234" s="17"/>
      <c r="B234" s="19"/>
      <c r="C234" s="19"/>
      <c r="I234" s="19"/>
    </row>
    <row r="235" spans="1:9">
      <c r="A235" s="17"/>
      <c r="B235" s="19"/>
      <c r="C235" s="19"/>
      <c r="I235" s="19"/>
    </row>
    <row r="236" spans="1:9">
      <c r="A236" s="17"/>
      <c r="B236" s="19"/>
      <c r="C236" s="19"/>
      <c r="I236" s="19"/>
    </row>
    <row r="237" spans="1:9">
      <c r="A237" s="17"/>
      <c r="B237" s="19"/>
      <c r="C237" s="19"/>
      <c r="I237" s="19"/>
    </row>
    <row r="238" spans="1:9">
      <c r="A238" s="17"/>
      <c r="B238" s="19"/>
      <c r="C238" s="19"/>
      <c r="I238" s="19"/>
    </row>
    <row r="239" spans="1:9">
      <c r="A239" s="17"/>
      <c r="B239" s="19"/>
      <c r="C239" s="19"/>
      <c r="I239" s="19"/>
    </row>
    <row r="240" spans="1:9">
      <c r="A240" s="17"/>
      <c r="B240" s="19"/>
      <c r="C240" s="19"/>
      <c r="I240" s="19"/>
    </row>
    <row r="241" spans="1:9">
      <c r="A241" s="17"/>
      <c r="B241" s="19"/>
      <c r="C241" s="19"/>
      <c r="I241" s="19"/>
    </row>
    <row r="242" spans="1:9">
      <c r="A242" s="17"/>
      <c r="B242" s="19"/>
      <c r="C242" s="19"/>
      <c r="I242" s="19"/>
    </row>
    <row r="243" spans="1:9">
      <c r="A243" s="17"/>
      <c r="B243" s="19"/>
      <c r="C243" s="19"/>
      <c r="I243" s="19"/>
    </row>
    <row r="244" spans="1:9">
      <c r="A244" s="17"/>
      <c r="B244" s="19"/>
      <c r="C244" s="19"/>
      <c r="I244" s="19"/>
    </row>
    <row r="245" spans="1:9">
      <c r="A245" s="17"/>
      <c r="B245" s="19"/>
      <c r="C245" s="19"/>
      <c r="I245" s="19"/>
    </row>
    <row r="246" spans="1:9">
      <c r="A246" s="17"/>
      <c r="B246" s="19"/>
      <c r="C246" s="19"/>
      <c r="I246" s="19"/>
    </row>
    <row r="247" spans="1:9">
      <c r="A247" s="17"/>
      <c r="B247" s="19"/>
      <c r="C247" s="19"/>
      <c r="I247" s="19"/>
    </row>
    <row r="248" spans="1:9">
      <c r="A248" s="17"/>
      <c r="B248" s="19"/>
      <c r="C248" s="19"/>
      <c r="I248" s="19"/>
    </row>
    <row r="249" spans="1:9">
      <c r="A249" s="17"/>
      <c r="B249" s="19"/>
      <c r="C249" s="19"/>
      <c r="I249" s="19"/>
    </row>
    <row r="250" spans="1:9">
      <c r="A250" s="17"/>
      <c r="B250" s="19"/>
      <c r="C250" s="19"/>
      <c r="I250" s="19"/>
    </row>
    <row r="251" spans="1:9">
      <c r="A251" s="17"/>
      <c r="B251" s="19"/>
      <c r="C251" s="19"/>
      <c r="I251" s="19"/>
    </row>
    <row r="252" spans="1:9">
      <c r="A252" s="17"/>
      <c r="B252" s="19"/>
      <c r="C252" s="19"/>
      <c r="I252" s="19"/>
    </row>
    <row r="253" spans="1:9">
      <c r="A253" s="17"/>
      <c r="B253" s="19"/>
      <c r="C253" s="19"/>
      <c r="I253" s="19"/>
    </row>
    <row r="254" spans="1:9">
      <c r="A254" s="17"/>
      <c r="B254" s="19"/>
      <c r="C254" s="19"/>
      <c r="I254" s="19"/>
    </row>
    <row r="255" spans="1:9">
      <c r="A255" s="17"/>
      <c r="B255" s="19"/>
      <c r="C255" s="19"/>
      <c r="I255" s="19"/>
    </row>
    <row r="256" spans="1:9">
      <c r="A256" s="17"/>
      <c r="B256" s="19"/>
      <c r="C256" s="19"/>
      <c r="I256" s="19"/>
    </row>
    <row r="257" spans="1:9">
      <c r="A257" s="17"/>
      <c r="B257" s="19"/>
      <c r="C257" s="19"/>
      <c r="I257" s="19"/>
    </row>
    <row r="258" spans="1:9">
      <c r="A258" s="17"/>
      <c r="B258" s="19"/>
      <c r="C258" s="19"/>
      <c r="I258" s="19"/>
    </row>
    <row r="259" spans="1:9">
      <c r="A259" s="17"/>
      <c r="B259" s="19"/>
      <c r="C259" s="19"/>
      <c r="I259" s="19"/>
    </row>
    <row r="260" spans="1:9">
      <c r="A260" s="17"/>
      <c r="B260" s="19"/>
      <c r="C260" s="19"/>
      <c r="I260" s="19"/>
    </row>
    <row r="261" spans="1:9">
      <c r="A261" s="17"/>
      <c r="B261" s="19"/>
      <c r="C261" s="19"/>
      <c r="I261" s="19"/>
    </row>
    <row r="262" spans="1:9">
      <c r="A262" s="17"/>
      <c r="B262" s="19"/>
      <c r="C262" s="19"/>
      <c r="I262" s="19"/>
    </row>
    <row r="263" spans="1:9">
      <c r="A263" s="17"/>
      <c r="B263" s="19"/>
      <c r="C263" s="19"/>
      <c r="I263" s="19"/>
    </row>
    <row r="264" spans="1:9">
      <c r="A264" s="17"/>
      <c r="B264" s="19"/>
      <c r="C264" s="19"/>
      <c r="I264" s="19"/>
    </row>
    <row r="265" spans="1:9">
      <c r="A265" s="17"/>
      <c r="B265" s="19"/>
      <c r="C265" s="19"/>
      <c r="I265" s="19"/>
    </row>
    <row r="266" spans="1:9">
      <c r="A266" s="17"/>
      <c r="B266" s="19"/>
      <c r="C266" s="19"/>
      <c r="I266" s="19"/>
    </row>
    <row r="267" spans="1:9">
      <c r="A267" s="17"/>
      <c r="B267" s="19"/>
      <c r="C267" s="19"/>
      <c r="I267" s="19"/>
    </row>
    <row r="268" spans="1:9">
      <c r="A268" s="17"/>
      <c r="B268" s="19"/>
      <c r="C268" s="19"/>
      <c r="I268" s="19"/>
    </row>
    <row r="269" spans="1:9">
      <c r="A269" s="17"/>
      <c r="B269" s="19"/>
      <c r="C269" s="19"/>
      <c r="I269" s="19"/>
    </row>
    <row r="270" spans="1:9">
      <c r="A270" s="17"/>
      <c r="B270" s="19"/>
      <c r="C270" s="19"/>
      <c r="I270" s="19"/>
    </row>
    <row r="271" spans="1:9">
      <c r="A271" s="17"/>
      <c r="B271" s="19"/>
      <c r="C271" s="19"/>
      <c r="I271" s="19"/>
    </row>
    <row r="272" spans="1:9">
      <c r="A272" s="17"/>
      <c r="B272" s="19"/>
      <c r="C272" s="19"/>
      <c r="I272" s="19"/>
    </row>
    <row r="273" spans="1:9">
      <c r="A273" s="17"/>
      <c r="B273" s="19"/>
      <c r="C273" s="19"/>
      <c r="I273" s="19"/>
    </row>
    <row r="274" spans="1:9">
      <c r="A274" s="17"/>
      <c r="B274" s="19"/>
      <c r="C274" s="19"/>
      <c r="I274" s="19"/>
    </row>
    <row r="275" spans="1:9">
      <c r="A275" s="17"/>
      <c r="B275" s="19"/>
      <c r="C275" s="19"/>
      <c r="I275" s="19"/>
    </row>
    <row r="276" spans="1:9">
      <c r="A276" s="17"/>
      <c r="B276" s="19"/>
      <c r="C276" s="19"/>
      <c r="I276" s="19"/>
    </row>
    <row r="277" spans="1:9">
      <c r="A277" s="17"/>
      <c r="B277" s="19"/>
      <c r="C277" s="19"/>
      <c r="I277" s="19"/>
    </row>
    <row r="278" spans="1:9">
      <c r="A278" s="17"/>
      <c r="B278" s="19"/>
      <c r="C278" s="19"/>
      <c r="I278" s="19"/>
    </row>
    <row r="279" spans="1:9">
      <c r="A279" s="17"/>
      <c r="B279" s="19"/>
      <c r="C279" s="19"/>
      <c r="I279" s="19"/>
    </row>
    <row r="280" spans="1:9">
      <c r="A280" s="17"/>
      <c r="B280" s="19"/>
      <c r="C280" s="19"/>
      <c r="I280" s="19"/>
    </row>
    <row r="281" spans="1:9">
      <c r="A281" s="17"/>
      <c r="B281" s="19"/>
      <c r="C281" s="19"/>
      <c r="I281" s="19"/>
    </row>
    <row r="282" spans="1:9">
      <c r="A282" s="17"/>
      <c r="B282" s="19"/>
      <c r="C282" s="19"/>
      <c r="I282" s="19"/>
    </row>
    <row r="283" spans="1:9">
      <c r="A283" s="17"/>
      <c r="B283" s="19"/>
      <c r="C283" s="19"/>
      <c r="I283" s="19"/>
    </row>
    <row r="284" spans="1:9">
      <c r="A284" s="17"/>
      <c r="B284" s="19"/>
      <c r="C284" s="19"/>
      <c r="I284" s="19"/>
    </row>
    <row r="285" spans="1:9">
      <c r="A285" s="17"/>
      <c r="B285" s="19"/>
      <c r="C285" s="19"/>
      <c r="I285" s="19"/>
    </row>
    <row r="286" spans="1:9">
      <c r="A286" s="17"/>
      <c r="B286" s="19"/>
      <c r="C286" s="19"/>
      <c r="I286" s="19"/>
    </row>
    <row r="287" spans="1:9">
      <c r="A287" s="17"/>
      <c r="B287" s="19"/>
      <c r="C287" s="19"/>
      <c r="I287" s="19"/>
    </row>
    <row r="288" spans="1:9">
      <c r="A288" s="17"/>
      <c r="B288" s="19"/>
      <c r="C288" s="19"/>
      <c r="I288" s="19"/>
    </row>
    <row r="289" spans="1:9">
      <c r="A289" s="17"/>
      <c r="B289" s="19"/>
      <c r="C289" s="19"/>
      <c r="I289" s="19"/>
    </row>
    <row r="290" spans="1:9">
      <c r="A290" s="17"/>
      <c r="B290" s="19"/>
      <c r="C290" s="19"/>
      <c r="I290" s="19"/>
    </row>
    <row r="291" spans="1:9">
      <c r="A291" s="17"/>
      <c r="B291" s="19"/>
      <c r="C291" s="19"/>
      <c r="I291" s="19"/>
    </row>
    <row r="292" spans="1:9">
      <c r="A292" s="17"/>
      <c r="B292" s="19"/>
      <c r="C292" s="19"/>
      <c r="I292" s="19"/>
    </row>
    <row r="293" spans="1:9">
      <c r="A293" s="17"/>
      <c r="B293" s="19"/>
      <c r="C293" s="19"/>
      <c r="I293" s="19"/>
    </row>
    <row r="294" spans="1:9">
      <c r="A294" s="17"/>
      <c r="B294" s="19"/>
      <c r="C294" s="19"/>
      <c r="I294" s="19"/>
    </row>
    <row r="295" spans="1:9">
      <c r="A295" s="17"/>
      <c r="B295" s="19"/>
      <c r="C295" s="19"/>
      <c r="I295" s="19"/>
    </row>
    <row r="296" spans="1:9">
      <c r="A296" s="17"/>
      <c r="B296" s="19"/>
      <c r="C296" s="19"/>
      <c r="I296" s="19"/>
    </row>
    <row r="297" spans="1:9">
      <c r="A297" s="17"/>
      <c r="B297" s="19"/>
      <c r="C297" s="19"/>
      <c r="I297" s="19"/>
    </row>
    <row r="298" spans="1:9">
      <c r="A298" s="17"/>
      <c r="B298" s="19"/>
      <c r="C298" s="19"/>
      <c r="I298" s="19"/>
    </row>
    <row r="299" spans="1:9">
      <c r="A299" s="17"/>
      <c r="B299" s="19"/>
      <c r="C299" s="19"/>
      <c r="I299" s="19"/>
    </row>
    <row r="300" spans="1:9">
      <c r="A300" s="17"/>
      <c r="B300" s="19"/>
      <c r="C300" s="19"/>
      <c r="I300" s="19"/>
    </row>
    <row r="301" spans="1:9">
      <c r="A301" s="17"/>
      <c r="B301" s="19"/>
      <c r="C301" s="19"/>
      <c r="I301" s="19"/>
    </row>
    <row r="302" spans="1:9">
      <c r="A302" s="17"/>
      <c r="B302" s="19"/>
      <c r="C302" s="19"/>
      <c r="I302" s="19"/>
    </row>
    <row r="303" spans="1:9">
      <c r="A303" s="17"/>
      <c r="B303" s="19"/>
      <c r="C303" s="19"/>
      <c r="I303" s="19"/>
    </row>
    <row r="304" spans="1:9">
      <c r="A304" s="17"/>
      <c r="B304" s="19"/>
      <c r="C304" s="19"/>
      <c r="I304" s="19"/>
    </row>
    <row r="305" spans="1:9">
      <c r="A305" s="17"/>
      <c r="B305" s="19"/>
      <c r="C305" s="19"/>
      <c r="I305" s="19"/>
    </row>
    <row r="306" spans="1:9">
      <c r="A306" s="17"/>
      <c r="B306" s="19"/>
      <c r="C306" s="19"/>
      <c r="I306" s="19"/>
    </row>
    <row r="307" spans="1:9">
      <c r="A307" s="17"/>
      <c r="B307" s="19"/>
      <c r="C307" s="19"/>
      <c r="I307" s="19"/>
    </row>
    <row r="308" spans="1:9">
      <c r="A308" s="17"/>
      <c r="B308" s="19"/>
      <c r="C308" s="19"/>
      <c r="I308" s="19"/>
    </row>
    <row r="309" spans="1:9">
      <c r="A309" s="17"/>
      <c r="B309" s="19"/>
      <c r="C309" s="19"/>
      <c r="I309" s="19"/>
    </row>
    <row r="310" spans="1:9">
      <c r="A310" s="17"/>
      <c r="B310" s="19"/>
      <c r="C310" s="19"/>
      <c r="I310" s="19"/>
    </row>
    <row r="311" spans="1:9">
      <c r="A311" s="17"/>
      <c r="B311" s="19"/>
      <c r="C311" s="19"/>
      <c r="I311" s="19"/>
    </row>
    <row r="312" spans="1:9">
      <c r="A312" s="17"/>
      <c r="B312" s="19"/>
      <c r="C312" s="19"/>
      <c r="I312" s="19"/>
    </row>
    <row r="313" spans="1:9">
      <c r="A313" s="17"/>
      <c r="B313" s="19"/>
      <c r="C313" s="19"/>
      <c r="I313" s="19"/>
    </row>
    <row r="314" spans="1:9">
      <c r="A314" s="17"/>
      <c r="B314" s="19"/>
      <c r="C314" s="19"/>
      <c r="I314" s="19"/>
    </row>
    <row r="315" spans="1:9">
      <c r="A315" s="17"/>
      <c r="B315" s="19"/>
      <c r="C315" s="19"/>
      <c r="I315" s="19"/>
    </row>
    <row r="316" spans="1:9">
      <c r="A316" s="17"/>
      <c r="B316" s="19"/>
      <c r="C316" s="19"/>
      <c r="I316" s="19"/>
    </row>
    <row r="317" spans="1:9">
      <c r="A317" s="17"/>
      <c r="B317" s="19"/>
      <c r="C317" s="19"/>
      <c r="I317" s="19"/>
    </row>
    <row r="318" spans="1:9">
      <c r="A318" s="17"/>
      <c r="B318" s="19"/>
      <c r="C318" s="19"/>
      <c r="I318" s="19"/>
    </row>
    <row r="319" spans="1:9">
      <c r="A319" s="17"/>
      <c r="B319" s="19"/>
      <c r="C319" s="19"/>
      <c r="I319" s="19"/>
    </row>
    <row r="320" spans="1:9">
      <c r="A320" s="17"/>
      <c r="B320" s="19"/>
      <c r="C320" s="19"/>
      <c r="I320" s="19"/>
    </row>
    <row r="321" spans="1:9">
      <c r="A321" s="17"/>
      <c r="B321" s="19"/>
      <c r="C321" s="19"/>
      <c r="I321" s="19"/>
    </row>
    <row r="322" spans="1:9">
      <c r="A322" s="17"/>
      <c r="B322" s="19"/>
      <c r="C322" s="19"/>
      <c r="I322" s="19"/>
    </row>
    <row r="323" spans="1:9">
      <c r="A323" s="17"/>
      <c r="B323" s="19"/>
      <c r="C323" s="19"/>
      <c r="I323" s="19"/>
    </row>
    <row r="324" spans="1:9">
      <c r="A324" s="17"/>
      <c r="B324" s="19"/>
      <c r="C324" s="19"/>
      <c r="I324" s="19"/>
    </row>
    <row r="325" spans="1:9">
      <c r="A325" s="17"/>
      <c r="B325" s="19"/>
      <c r="C325" s="19"/>
      <c r="I325" s="19"/>
    </row>
    <row r="326" spans="1:9">
      <c r="A326" s="17"/>
      <c r="B326" s="19"/>
      <c r="C326" s="19"/>
      <c r="I326" s="19"/>
    </row>
    <row r="327" spans="1:9">
      <c r="A327" s="17"/>
      <c r="B327" s="19"/>
      <c r="C327" s="19"/>
      <c r="I327" s="19"/>
    </row>
    <row r="328" spans="1:9">
      <c r="A328" s="17"/>
      <c r="B328" s="19"/>
      <c r="C328" s="19"/>
      <c r="I328" s="19"/>
    </row>
    <row r="329" spans="1:9">
      <c r="A329" s="17"/>
      <c r="B329" s="19"/>
      <c r="C329" s="19"/>
      <c r="I329" s="19"/>
    </row>
    <row r="330" spans="1:9">
      <c r="A330" s="17"/>
      <c r="B330" s="19"/>
      <c r="C330" s="19"/>
      <c r="I330" s="19"/>
    </row>
    <row r="331" spans="1:9">
      <c r="A331" s="17"/>
      <c r="B331" s="19"/>
      <c r="C331" s="19"/>
      <c r="I331" s="19"/>
    </row>
    <row r="332" spans="1:9">
      <c r="A332" s="17"/>
      <c r="B332" s="19"/>
      <c r="C332" s="19"/>
      <c r="I332" s="19"/>
    </row>
    <row r="333" spans="1:9">
      <c r="A333" s="17"/>
      <c r="B333" s="19"/>
      <c r="C333" s="19"/>
      <c r="I333" s="19"/>
    </row>
    <row r="334" spans="1:9">
      <c r="A334" s="17"/>
      <c r="B334" s="19"/>
      <c r="C334" s="19"/>
      <c r="I334" s="19"/>
    </row>
    <row r="335" spans="1:9">
      <c r="A335" s="17"/>
      <c r="B335" s="19"/>
      <c r="C335" s="19"/>
      <c r="I335" s="19"/>
    </row>
    <row r="336" spans="1:9">
      <c r="A336" s="17"/>
      <c r="B336" s="19"/>
      <c r="C336" s="19"/>
      <c r="I336" s="19"/>
    </row>
    <row r="337" spans="1:9">
      <c r="A337" s="17"/>
      <c r="B337" s="19"/>
      <c r="C337" s="19"/>
      <c r="I337" s="19"/>
    </row>
    <row r="338" spans="1:9">
      <c r="A338" s="17"/>
      <c r="B338" s="19"/>
      <c r="C338" s="19"/>
      <c r="I338" s="19"/>
    </row>
    <row r="339" spans="1:9">
      <c r="A339" s="17"/>
      <c r="B339" s="19"/>
      <c r="C339" s="19"/>
      <c r="I339" s="19"/>
    </row>
    <row r="340" spans="1:9">
      <c r="A340" s="17"/>
      <c r="B340" s="19"/>
      <c r="C340" s="19"/>
      <c r="I340" s="19"/>
    </row>
    <row r="341" spans="1:9">
      <c r="A341" s="17"/>
      <c r="B341" s="19"/>
      <c r="C341" s="19"/>
      <c r="I341" s="19"/>
    </row>
    <row r="342" spans="1:9">
      <c r="A342" s="17"/>
      <c r="B342" s="19"/>
      <c r="C342" s="19"/>
      <c r="I342" s="19"/>
    </row>
    <row r="343" spans="1:9">
      <c r="A343" s="17"/>
      <c r="B343" s="19"/>
      <c r="C343" s="19"/>
      <c r="I343" s="19"/>
    </row>
    <row r="344" spans="1:9">
      <c r="A344" s="17"/>
      <c r="B344" s="19"/>
      <c r="C344" s="19"/>
      <c r="I344" s="19"/>
    </row>
    <row r="345" spans="1:9">
      <c r="A345" s="17"/>
      <c r="B345" s="19"/>
      <c r="C345" s="19"/>
      <c r="I345" s="19"/>
    </row>
    <row r="346" spans="1:9">
      <c r="A346" s="17"/>
      <c r="B346" s="19"/>
      <c r="C346" s="19"/>
      <c r="I346" s="19"/>
    </row>
    <row r="347" spans="1:9">
      <c r="A347" s="17"/>
      <c r="B347" s="19"/>
      <c r="C347" s="19"/>
      <c r="I347" s="19"/>
    </row>
    <row r="348" spans="1:9">
      <c r="A348" s="17"/>
      <c r="B348" s="19"/>
      <c r="C348" s="19"/>
      <c r="I348" s="19"/>
    </row>
    <row r="349" spans="1:9">
      <c r="A349" s="17"/>
      <c r="B349" s="19"/>
      <c r="C349" s="19"/>
      <c r="I349" s="19"/>
    </row>
    <row r="350" spans="1:9">
      <c r="A350" s="17"/>
      <c r="B350" s="19"/>
      <c r="C350" s="19"/>
      <c r="I350" s="19"/>
    </row>
    <row r="351" spans="1:9">
      <c r="A351" s="17"/>
      <c r="B351" s="19"/>
      <c r="C351" s="19"/>
      <c r="I351" s="19"/>
    </row>
    <row r="352" spans="1:9">
      <c r="A352" s="17"/>
      <c r="B352" s="19"/>
      <c r="C352" s="19"/>
      <c r="I352" s="19"/>
    </row>
    <row r="353" spans="1:9">
      <c r="A353" s="17"/>
      <c r="B353" s="19"/>
      <c r="C353" s="19"/>
      <c r="I353" s="19"/>
    </row>
    <row r="354" spans="1:9">
      <c r="A354" s="17"/>
      <c r="B354" s="19"/>
      <c r="C354" s="19"/>
      <c r="I354" s="19"/>
    </row>
    <row r="355" spans="1:9">
      <c r="A355" s="17"/>
      <c r="B355" s="19"/>
      <c r="C355" s="19"/>
      <c r="I355" s="19"/>
    </row>
    <row r="356" spans="1:9">
      <c r="A356" s="17"/>
      <c r="B356" s="19"/>
      <c r="C356" s="19"/>
      <c r="I356" s="19"/>
    </row>
    <row r="357" spans="1:9">
      <c r="A357" s="17"/>
      <c r="B357" s="19"/>
      <c r="C357" s="19"/>
      <c r="I357" s="19"/>
    </row>
    <row r="358" spans="1:9">
      <c r="A358" s="17"/>
      <c r="B358" s="19"/>
      <c r="C358" s="19"/>
      <c r="I358" s="19"/>
    </row>
    <row r="359" spans="1:9">
      <c r="A359" s="17"/>
      <c r="B359" s="19"/>
      <c r="C359" s="19"/>
      <c r="I359" s="19"/>
    </row>
    <row r="360" spans="1:9">
      <c r="A360" s="17"/>
      <c r="B360" s="19"/>
      <c r="C360" s="19"/>
      <c r="I360" s="19"/>
    </row>
    <row r="361" spans="1:9">
      <c r="A361" s="17"/>
      <c r="B361" s="19"/>
      <c r="C361" s="19"/>
      <c r="I361" s="19"/>
    </row>
    <row r="362" spans="1:9">
      <c r="A362" s="17"/>
      <c r="B362" s="19"/>
      <c r="C362" s="19"/>
      <c r="I362" s="19"/>
    </row>
    <row r="363" spans="1:9">
      <c r="A363" s="17"/>
      <c r="B363" s="19"/>
      <c r="C363" s="19"/>
      <c r="I363" s="19"/>
    </row>
    <row r="364" spans="1:9">
      <c r="A364" s="17"/>
      <c r="B364" s="19"/>
      <c r="C364" s="19"/>
      <c r="I364" s="19"/>
    </row>
    <row r="365" spans="1:9">
      <c r="A365" s="17"/>
      <c r="B365" s="19"/>
      <c r="C365" s="19"/>
      <c r="I365" s="19"/>
    </row>
    <row r="366" spans="1:9">
      <c r="A366" s="17"/>
      <c r="B366" s="19"/>
      <c r="C366" s="19"/>
      <c r="I366" s="19"/>
    </row>
    <row r="367" spans="1:9">
      <c r="A367" s="17"/>
      <c r="B367" s="19"/>
      <c r="C367" s="19"/>
      <c r="I367" s="19"/>
    </row>
    <row r="368" spans="1:9">
      <c r="A368" s="17"/>
      <c r="B368" s="19"/>
      <c r="C368" s="19"/>
      <c r="I368" s="19"/>
    </row>
    <row r="369" spans="1:9">
      <c r="A369" s="17"/>
      <c r="B369" s="19"/>
      <c r="C369" s="19"/>
      <c r="I369" s="19"/>
    </row>
    <row r="370" spans="1:9">
      <c r="A370" s="17"/>
      <c r="B370" s="19"/>
      <c r="C370" s="19"/>
      <c r="I370" s="19"/>
    </row>
    <row r="371" spans="1:9">
      <c r="A371" s="17"/>
      <c r="B371" s="19"/>
      <c r="C371" s="19"/>
      <c r="I371" s="19"/>
    </row>
    <row r="372" spans="1:9">
      <c r="A372" s="17"/>
      <c r="B372" s="19"/>
      <c r="C372" s="19"/>
      <c r="I372" s="19"/>
    </row>
    <row r="373" spans="1:9">
      <c r="A373" s="17"/>
      <c r="B373" s="19"/>
      <c r="C373" s="19"/>
      <c r="I373" s="19"/>
    </row>
    <row r="374" spans="1:9">
      <c r="A374" s="17"/>
      <c r="B374" s="19"/>
      <c r="C374" s="19"/>
      <c r="I374" s="19"/>
    </row>
    <row r="375" spans="1:9">
      <c r="A375" s="17"/>
      <c r="B375" s="19"/>
      <c r="C375" s="19"/>
      <c r="I375" s="19"/>
    </row>
    <row r="376" spans="1:9">
      <c r="A376" s="17"/>
      <c r="B376" s="19"/>
      <c r="C376" s="19"/>
      <c r="I376" s="19"/>
    </row>
    <row r="377" spans="1:9">
      <c r="A377" s="17"/>
      <c r="B377" s="19"/>
      <c r="C377" s="19"/>
      <c r="I377" s="19"/>
    </row>
    <row r="378" spans="1:9">
      <c r="A378" s="17"/>
      <c r="B378" s="19"/>
      <c r="C378" s="19"/>
      <c r="I378" s="19"/>
    </row>
    <row r="379" spans="1:9">
      <c r="A379" s="17"/>
      <c r="B379" s="19"/>
      <c r="C379" s="19"/>
      <c r="I379" s="19"/>
    </row>
    <row r="380" spans="1:9">
      <c r="A380" s="17"/>
      <c r="B380" s="19"/>
      <c r="C380" s="19"/>
      <c r="I380" s="19"/>
    </row>
    <row r="381" spans="1:9">
      <c r="A381" s="17"/>
      <c r="B381" s="19"/>
      <c r="C381" s="19"/>
      <c r="I381" s="19"/>
    </row>
    <row r="382" spans="1:9">
      <c r="A382" s="17"/>
      <c r="B382" s="19"/>
      <c r="C382" s="19"/>
      <c r="I382" s="19"/>
    </row>
    <row r="383" spans="1:9">
      <c r="A383" s="17"/>
      <c r="B383" s="19"/>
      <c r="C383" s="19"/>
      <c r="I383" s="19"/>
    </row>
    <row r="384" spans="1:9">
      <c r="A384" s="17"/>
      <c r="B384" s="19"/>
      <c r="C384" s="19"/>
      <c r="I384" s="19"/>
    </row>
    <row r="385" spans="1:9">
      <c r="A385" s="17"/>
      <c r="B385" s="19"/>
      <c r="C385" s="19"/>
      <c r="I385" s="19"/>
    </row>
    <row r="386" spans="1:9">
      <c r="A386" s="17"/>
      <c r="B386" s="19"/>
      <c r="C386" s="19"/>
      <c r="I386" s="19"/>
    </row>
    <row r="387" spans="1:9">
      <c r="A387" s="17"/>
      <c r="B387" s="19"/>
      <c r="C387" s="19"/>
      <c r="I387" s="19"/>
    </row>
    <row r="388" spans="1:9">
      <c r="A388" s="17"/>
      <c r="B388" s="19"/>
      <c r="C388" s="19"/>
      <c r="I388" s="19"/>
    </row>
    <row r="389" spans="1:9">
      <c r="A389" s="17"/>
      <c r="B389" s="19"/>
      <c r="C389" s="19"/>
      <c r="I389" s="19"/>
    </row>
    <row r="390" spans="1:9">
      <c r="A390" s="17"/>
      <c r="B390" s="19"/>
      <c r="C390" s="19"/>
      <c r="I390" s="19"/>
    </row>
    <row r="391" spans="1:9">
      <c r="A391" s="17"/>
      <c r="B391" s="19"/>
      <c r="C391" s="19"/>
      <c r="I391" s="19"/>
    </row>
    <row r="392" spans="1:9">
      <c r="A392" s="17"/>
      <c r="B392" s="19"/>
      <c r="C392" s="19"/>
      <c r="I392" s="19"/>
    </row>
    <row r="393" spans="1:9">
      <c r="A393" s="17"/>
      <c r="B393" s="19"/>
      <c r="C393" s="19"/>
      <c r="I393" s="19"/>
    </row>
    <row r="394" spans="1:9">
      <c r="A394" s="17"/>
      <c r="B394" s="19"/>
      <c r="C394" s="19"/>
      <c r="I394" s="19"/>
    </row>
    <row r="395" spans="1:9">
      <c r="A395" s="17"/>
      <c r="B395" s="19"/>
      <c r="C395" s="19"/>
      <c r="I395" s="19"/>
    </row>
    <row r="396" spans="1:9">
      <c r="A396" s="17"/>
      <c r="B396" s="19"/>
      <c r="C396" s="19"/>
      <c r="I396" s="19"/>
    </row>
    <row r="397" spans="1:9">
      <c r="A397" s="17"/>
      <c r="B397" s="19"/>
      <c r="C397" s="19"/>
      <c r="I397" s="19"/>
    </row>
    <row r="398" spans="1:9">
      <c r="A398" s="17"/>
      <c r="B398" s="19"/>
      <c r="C398" s="19"/>
      <c r="I398" s="19"/>
    </row>
    <row r="399" spans="1:9">
      <c r="A399" s="17"/>
      <c r="B399" s="19"/>
      <c r="C399" s="19"/>
      <c r="I399" s="19"/>
    </row>
    <row r="400" spans="1:9">
      <c r="A400" s="17"/>
      <c r="B400" s="19"/>
      <c r="C400" s="19"/>
      <c r="I400" s="19"/>
    </row>
    <row r="401" spans="1:9">
      <c r="A401" s="17"/>
      <c r="B401" s="19"/>
      <c r="C401" s="19"/>
      <c r="I401" s="19"/>
    </row>
    <row r="402" spans="1:9">
      <c r="A402" s="17"/>
      <c r="B402" s="19"/>
      <c r="C402" s="19"/>
      <c r="I402" s="19"/>
    </row>
    <row r="403" spans="1:9">
      <c r="A403" s="17"/>
      <c r="B403" s="19"/>
      <c r="C403" s="19"/>
      <c r="I403" s="19"/>
    </row>
    <row r="404" spans="1:9">
      <c r="A404" s="17"/>
      <c r="B404" s="19"/>
      <c r="C404" s="19"/>
      <c r="I404" s="19"/>
    </row>
    <row r="405" spans="1:9">
      <c r="A405" s="17"/>
      <c r="B405" s="19"/>
      <c r="C405" s="19"/>
      <c r="I405" s="19"/>
    </row>
    <row r="406" spans="1:9">
      <c r="A406" s="17"/>
      <c r="B406" s="19"/>
      <c r="C406" s="19"/>
      <c r="I406" s="19"/>
    </row>
    <row r="407" spans="1:9">
      <c r="A407" s="17"/>
      <c r="B407" s="19"/>
      <c r="C407" s="19"/>
      <c r="I407" s="19"/>
    </row>
    <row r="408" spans="1:9">
      <c r="A408" s="17"/>
      <c r="B408" s="19"/>
      <c r="C408" s="19"/>
      <c r="I408" s="19"/>
    </row>
    <row r="409" spans="1:9">
      <c r="A409" s="17"/>
      <c r="B409" s="19"/>
      <c r="C409" s="19"/>
      <c r="I409" s="19"/>
    </row>
    <row r="410" spans="1:9">
      <c r="A410" s="17"/>
      <c r="B410" s="19"/>
      <c r="C410" s="19"/>
      <c r="I410" s="19"/>
    </row>
    <row r="411" spans="1:9">
      <c r="A411" s="17"/>
      <c r="B411" s="19"/>
      <c r="C411" s="19"/>
      <c r="I411" s="19"/>
    </row>
    <row r="412" spans="1:9">
      <c r="A412" s="17"/>
      <c r="B412" s="19"/>
      <c r="C412" s="19"/>
      <c r="I412" s="19"/>
    </row>
    <row r="413" spans="1:9">
      <c r="A413" s="17"/>
      <c r="B413" s="19"/>
      <c r="C413" s="19"/>
      <c r="I413" s="19"/>
    </row>
    <row r="414" spans="1:9">
      <c r="A414" s="17"/>
      <c r="B414" s="19"/>
      <c r="C414" s="19"/>
      <c r="I414" s="19"/>
    </row>
    <row r="415" spans="1:9">
      <c r="A415" s="17"/>
      <c r="B415" s="19"/>
      <c r="C415" s="19"/>
      <c r="I415" s="19"/>
    </row>
    <row r="416" spans="1:9">
      <c r="A416" s="17"/>
      <c r="B416" s="19"/>
      <c r="C416" s="19"/>
      <c r="I416" s="19"/>
    </row>
    <row r="417" spans="1:9">
      <c r="A417" s="17"/>
      <c r="B417" s="19"/>
      <c r="C417" s="19"/>
      <c r="I417" s="19"/>
    </row>
    <row r="418" spans="1:9">
      <c r="A418" s="17"/>
      <c r="B418" s="19"/>
      <c r="C418" s="19"/>
      <c r="I418" s="19"/>
    </row>
    <row r="419" spans="1:9">
      <c r="A419" s="17"/>
      <c r="B419" s="19"/>
      <c r="C419" s="19"/>
      <c r="I419" s="19"/>
    </row>
    <row r="420" spans="1:9">
      <c r="A420" s="17"/>
      <c r="B420" s="19"/>
      <c r="C420" s="19"/>
      <c r="I420" s="19"/>
    </row>
    <row r="421" spans="1:9">
      <c r="A421" s="17"/>
      <c r="B421" s="19"/>
      <c r="C421" s="19"/>
      <c r="I421" s="19"/>
    </row>
    <row r="422" spans="1:9">
      <c r="A422" s="17"/>
      <c r="B422" s="19"/>
      <c r="C422" s="19"/>
      <c r="I422" s="19"/>
    </row>
    <row r="423" spans="1:9">
      <c r="A423" s="17"/>
      <c r="B423" s="19"/>
      <c r="C423" s="19"/>
      <c r="I423" s="19"/>
    </row>
    <row r="424" spans="1:9">
      <c r="A424" s="17"/>
      <c r="B424" s="19"/>
      <c r="C424" s="19"/>
      <c r="I424" s="19"/>
    </row>
    <row r="425" spans="1:9">
      <c r="A425" s="17"/>
      <c r="B425" s="19"/>
      <c r="C425" s="19"/>
      <c r="I425" s="19"/>
    </row>
    <row r="426" spans="1:9">
      <c r="A426" s="17"/>
      <c r="B426" s="19"/>
      <c r="C426" s="19"/>
      <c r="I426" s="19"/>
    </row>
    <row r="427" spans="1:9">
      <c r="A427" s="17"/>
      <c r="B427" s="19"/>
      <c r="C427" s="19"/>
      <c r="I427" s="19"/>
    </row>
    <row r="428" spans="1:9">
      <c r="A428" s="17"/>
      <c r="B428" s="19"/>
      <c r="C428" s="19"/>
      <c r="I428" s="19"/>
    </row>
    <row r="429" spans="1:9">
      <c r="A429" s="17"/>
      <c r="B429" s="19"/>
      <c r="C429" s="19"/>
      <c r="I429" s="19"/>
    </row>
    <row r="430" spans="1:9">
      <c r="A430" s="17"/>
      <c r="B430" s="19"/>
      <c r="C430" s="19"/>
      <c r="I430" s="19"/>
    </row>
    <row r="431" spans="1:9">
      <c r="A431" s="17"/>
      <c r="B431" s="19"/>
      <c r="C431" s="19"/>
      <c r="I431" s="19"/>
    </row>
    <row r="432" spans="1:9">
      <c r="A432" s="17"/>
      <c r="B432" s="19"/>
      <c r="C432" s="19"/>
      <c r="I432" s="19"/>
    </row>
    <row r="433" spans="1:9">
      <c r="A433" s="17"/>
      <c r="B433" s="19"/>
      <c r="C433" s="19"/>
      <c r="I433" s="19"/>
    </row>
    <row r="434" spans="1:9">
      <c r="A434" s="17"/>
      <c r="B434" s="19"/>
      <c r="C434" s="19"/>
      <c r="I434" s="19"/>
    </row>
    <row r="435" spans="1:9">
      <c r="A435" s="17"/>
      <c r="B435" s="19"/>
      <c r="C435" s="19"/>
      <c r="I435" s="19"/>
    </row>
    <row r="436" spans="1:9">
      <c r="A436" s="17"/>
      <c r="B436" s="19"/>
      <c r="C436" s="19"/>
      <c r="I436" s="19"/>
    </row>
    <row r="437" spans="1:9">
      <c r="A437" s="17"/>
      <c r="B437" s="19"/>
      <c r="C437" s="19"/>
      <c r="I437" s="19"/>
    </row>
    <row r="438" spans="1:9">
      <c r="A438" s="17"/>
      <c r="B438" s="19"/>
      <c r="C438" s="19"/>
      <c r="I438" s="19"/>
    </row>
    <row r="439" spans="1:9">
      <c r="A439" s="17"/>
      <c r="B439" s="19"/>
      <c r="C439" s="19"/>
      <c r="I439" s="19"/>
    </row>
    <row r="440" spans="1:9">
      <c r="A440" s="17"/>
      <c r="B440" s="19"/>
      <c r="C440" s="19"/>
      <c r="I440" s="19"/>
    </row>
    <row r="441" spans="1:9">
      <c r="A441" s="17"/>
      <c r="B441" s="19"/>
      <c r="C441" s="19"/>
      <c r="I441" s="19"/>
    </row>
    <row r="442" spans="1:9">
      <c r="A442" s="17"/>
      <c r="B442" s="19"/>
      <c r="C442" s="19"/>
      <c r="I442" s="19"/>
    </row>
    <row r="443" spans="1:9">
      <c r="A443" s="17"/>
      <c r="B443" s="19"/>
      <c r="C443" s="19"/>
      <c r="I443" s="19"/>
    </row>
    <row r="444" spans="1:9">
      <c r="A444" s="17"/>
      <c r="B444" s="19"/>
      <c r="C444" s="19"/>
      <c r="I444" s="19"/>
    </row>
    <row r="445" spans="1:9">
      <c r="A445" s="17"/>
      <c r="B445" s="19"/>
      <c r="C445" s="19"/>
      <c r="I445" s="19"/>
    </row>
    <row r="446" spans="1:9">
      <c r="A446" s="17"/>
      <c r="B446" s="19"/>
      <c r="C446" s="19"/>
      <c r="I446" s="19"/>
    </row>
    <row r="447" spans="1:9">
      <c r="A447" s="17"/>
      <c r="B447" s="19"/>
      <c r="C447" s="19"/>
      <c r="I447" s="19"/>
    </row>
    <row r="448" spans="1:9">
      <c r="A448" s="17"/>
      <c r="B448" s="19"/>
      <c r="C448" s="19"/>
      <c r="I448" s="19"/>
    </row>
    <row r="449" spans="1:9">
      <c r="A449" s="17"/>
      <c r="B449" s="19"/>
      <c r="C449" s="19"/>
      <c r="I449" s="19"/>
    </row>
    <row r="450" spans="1:9">
      <c r="A450" s="17"/>
      <c r="B450" s="19"/>
      <c r="C450" s="19"/>
      <c r="I450" s="19"/>
    </row>
    <row r="451" spans="1:9">
      <c r="A451" s="17"/>
      <c r="B451" s="19"/>
      <c r="C451" s="19"/>
      <c r="I451" s="19"/>
    </row>
    <row r="452" spans="1:9">
      <c r="A452" s="17"/>
      <c r="B452" s="19"/>
      <c r="C452" s="19"/>
      <c r="I452" s="19"/>
    </row>
    <row r="453" spans="1:9">
      <c r="A453" s="17"/>
      <c r="B453" s="19"/>
      <c r="C453" s="19"/>
      <c r="I453" s="19"/>
    </row>
    <row r="454" spans="1:9">
      <c r="A454" s="17"/>
      <c r="B454" s="19"/>
      <c r="C454" s="19"/>
      <c r="I454" s="19"/>
    </row>
    <row r="455" spans="1:9">
      <c r="A455" s="17"/>
      <c r="B455" s="19"/>
      <c r="C455" s="19"/>
      <c r="I455" s="19"/>
    </row>
    <row r="456" spans="1:9">
      <c r="A456" s="17"/>
      <c r="B456" s="19"/>
      <c r="C456" s="19"/>
      <c r="I456" s="19"/>
    </row>
    <row r="457" spans="1:9">
      <c r="A457" s="17"/>
      <c r="B457" s="19"/>
      <c r="C457" s="19"/>
      <c r="I457" s="19"/>
    </row>
    <row r="458" spans="1:9">
      <c r="A458" s="17"/>
      <c r="B458" s="19"/>
      <c r="C458" s="19"/>
      <c r="I458" s="19"/>
    </row>
    <row r="459" spans="1:9">
      <c r="A459" s="17"/>
      <c r="B459" s="19"/>
      <c r="C459" s="19"/>
      <c r="I459" s="19"/>
    </row>
    <row r="460" spans="1:9">
      <c r="A460" s="17"/>
      <c r="B460" s="19"/>
      <c r="C460" s="19"/>
      <c r="I460" s="19"/>
    </row>
    <row r="461" spans="1:9">
      <c r="A461" s="17"/>
      <c r="B461" s="19"/>
      <c r="C461" s="19"/>
      <c r="I461" s="19"/>
    </row>
    <row r="462" spans="1:9">
      <c r="A462" s="17"/>
      <c r="B462" s="19"/>
      <c r="C462" s="19"/>
      <c r="I462" s="19"/>
    </row>
    <row r="463" spans="1:9">
      <c r="A463" s="17"/>
      <c r="B463" s="19"/>
      <c r="C463" s="19"/>
      <c r="I463" s="19"/>
    </row>
    <row r="464" spans="1:9">
      <c r="A464" s="17"/>
      <c r="B464" s="19"/>
      <c r="C464" s="19"/>
      <c r="I464" s="19"/>
    </row>
    <row r="465" spans="1:9">
      <c r="A465" s="17"/>
      <c r="B465" s="19"/>
      <c r="C465" s="19"/>
      <c r="I465" s="19"/>
    </row>
    <row r="466" spans="1:9">
      <c r="A466" s="17"/>
      <c r="B466" s="19"/>
      <c r="C466" s="19"/>
      <c r="I466" s="19"/>
    </row>
    <row r="467" spans="1:9">
      <c r="A467" s="17"/>
      <c r="B467" s="19"/>
      <c r="C467" s="19"/>
      <c r="I467" s="19"/>
    </row>
    <row r="468" spans="1:9">
      <c r="A468" s="17"/>
      <c r="B468" s="19"/>
      <c r="C468" s="19"/>
      <c r="I468" s="19"/>
    </row>
    <row r="469" spans="1:9">
      <c r="A469" s="17"/>
      <c r="B469" s="19"/>
      <c r="C469" s="19"/>
      <c r="I469" s="19"/>
    </row>
    <row r="470" spans="1:9">
      <c r="A470" s="17"/>
      <c r="B470" s="19"/>
      <c r="C470" s="19"/>
      <c r="I470" s="19"/>
    </row>
    <row r="471" spans="1:9">
      <c r="A471" s="17"/>
      <c r="B471" s="19"/>
      <c r="C471" s="19"/>
      <c r="I471" s="19"/>
    </row>
    <row r="472" spans="1:9">
      <c r="A472" s="17"/>
      <c r="B472" s="19"/>
      <c r="C472" s="19"/>
      <c r="I472" s="19"/>
    </row>
    <row r="473" spans="1:9">
      <c r="A473" s="17"/>
      <c r="B473" s="19"/>
      <c r="C473" s="19"/>
      <c r="I473" s="19"/>
    </row>
    <row r="474" spans="1:9">
      <c r="A474" s="17"/>
      <c r="B474" s="19"/>
      <c r="C474" s="19"/>
      <c r="I474" s="19"/>
    </row>
    <row r="475" spans="1:9">
      <c r="A475" s="17"/>
      <c r="B475" s="19"/>
      <c r="C475" s="19"/>
      <c r="I475" s="19"/>
    </row>
    <row r="476" spans="1:9">
      <c r="A476" s="17"/>
      <c r="B476" s="19"/>
      <c r="C476" s="19"/>
      <c r="I476" s="19"/>
    </row>
    <row r="477" spans="1:9">
      <c r="A477" s="17"/>
      <c r="B477" s="19"/>
      <c r="C477" s="19"/>
      <c r="I477" s="19"/>
    </row>
    <row r="478" spans="1:9">
      <c r="A478" s="17"/>
      <c r="B478" s="19"/>
      <c r="C478" s="19"/>
      <c r="I478" s="19"/>
    </row>
    <row r="479" spans="1:9">
      <c r="A479" s="17"/>
      <c r="B479" s="19"/>
      <c r="C479" s="19"/>
      <c r="I479" s="19"/>
    </row>
    <row r="480" spans="1:9">
      <c r="A480" s="17"/>
      <c r="B480" s="19"/>
      <c r="C480" s="19"/>
      <c r="I480" s="19"/>
    </row>
    <row r="481" spans="1:9">
      <c r="A481" s="17"/>
      <c r="B481" s="19"/>
      <c r="C481" s="19"/>
      <c r="I481" s="19"/>
    </row>
    <row r="482" spans="1:9">
      <c r="A482" s="17"/>
      <c r="B482" s="19"/>
      <c r="C482" s="19"/>
      <c r="I482" s="19"/>
    </row>
    <row r="483" spans="1:9">
      <c r="A483" s="17"/>
      <c r="B483" s="19"/>
      <c r="C483" s="19"/>
      <c r="I483" s="19"/>
    </row>
    <row r="484" spans="1:9">
      <c r="A484" s="17"/>
      <c r="B484" s="19"/>
      <c r="C484" s="19"/>
      <c r="I484" s="19"/>
    </row>
    <row r="485" spans="1:9">
      <c r="A485" s="17"/>
      <c r="B485" s="19"/>
      <c r="C485" s="19"/>
      <c r="I485" s="19"/>
    </row>
    <row r="486" spans="1:9">
      <c r="A486" s="17"/>
      <c r="B486" s="19"/>
      <c r="C486" s="19"/>
      <c r="I486" s="19"/>
    </row>
    <row r="487" spans="1:9">
      <c r="A487" s="17"/>
      <c r="B487" s="19"/>
      <c r="C487" s="19"/>
      <c r="I487" s="19"/>
    </row>
    <row r="488" spans="1:9">
      <c r="A488" s="17"/>
      <c r="B488" s="19"/>
      <c r="C488" s="19"/>
      <c r="I488" s="19"/>
    </row>
    <row r="489" spans="1:9">
      <c r="A489" s="17"/>
      <c r="B489" s="19"/>
      <c r="C489" s="19"/>
      <c r="I489" s="19"/>
    </row>
    <row r="490" spans="1:9">
      <c r="A490" s="17"/>
      <c r="B490" s="19"/>
      <c r="C490" s="19"/>
      <c r="I490" s="19"/>
    </row>
    <row r="491" spans="1:9">
      <c r="A491" s="17"/>
      <c r="B491" s="19"/>
      <c r="C491" s="19"/>
      <c r="I491" s="19"/>
    </row>
    <row r="492" spans="1:9">
      <c r="A492" s="17"/>
      <c r="B492" s="19"/>
      <c r="C492" s="19"/>
      <c r="I492" s="19"/>
    </row>
    <row r="493" spans="1:9">
      <c r="A493" s="17"/>
      <c r="B493" s="19"/>
      <c r="C493" s="19"/>
      <c r="I493" s="19"/>
    </row>
    <row r="494" spans="1:9">
      <c r="A494" s="17"/>
      <c r="B494" s="19"/>
      <c r="C494" s="19"/>
      <c r="I494" s="19"/>
    </row>
    <row r="495" spans="1:9">
      <c r="A495" s="17"/>
      <c r="B495" s="19"/>
      <c r="C495" s="19"/>
      <c r="I495" s="19"/>
    </row>
    <row r="496" spans="1:9">
      <c r="A496" s="17"/>
      <c r="B496" s="19"/>
      <c r="C496" s="19"/>
      <c r="I496" s="19"/>
    </row>
    <row r="497" spans="1:9">
      <c r="A497" s="17"/>
      <c r="B497" s="19"/>
      <c r="C497" s="19"/>
      <c r="I497" s="19"/>
    </row>
    <row r="498" spans="1:9">
      <c r="A498" s="17"/>
      <c r="B498" s="19"/>
      <c r="C498" s="19"/>
      <c r="I498" s="19"/>
    </row>
    <row r="499" spans="1:9">
      <c r="A499" s="17"/>
      <c r="B499" s="19"/>
      <c r="C499" s="19"/>
      <c r="I499" s="19"/>
    </row>
    <row r="500" spans="1:9">
      <c r="A500" s="17"/>
      <c r="B500" s="19"/>
      <c r="C500" s="19"/>
      <c r="I500" s="19"/>
    </row>
    <row r="501" spans="1:9">
      <c r="A501" s="17"/>
      <c r="B501" s="19"/>
      <c r="C501" s="19"/>
      <c r="I501" s="19"/>
    </row>
    <row r="502" spans="1:9">
      <c r="A502" s="17"/>
      <c r="B502" s="19"/>
      <c r="C502" s="19"/>
      <c r="I502" s="19"/>
    </row>
    <row r="503" spans="1:9">
      <c r="A503" s="17"/>
      <c r="B503" s="19"/>
      <c r="C503" s="19"/>
      <c r="I503" s="19"/>
    </row>
    <row r="504" spans="1:9">
      <c r="A504" s="17"/>
      <c r="B504" s="19"/>
      <c r="C504" s="19"/>
      <c r="I504" s="19"/>
    </row>
    <row r="505" spans="1:9">
      <c r="A505" s="17"/>
      <c r="B505" s="19"/>
      <c r="C505" s="19"/>
      <c r="I505" s="19"/>
    </row>
    <row r="506" spans="1:9">
      <c r="A506" s="17"/>
      <c r="B506" s="19"/>
      <c r="C506" s="19"/>
      <c r="I506" s="19"/>
    </row>
    <row r="507" spans="1:9">
      <c r="A507" s="17"/>
      <c r="B507" s="19"/>
      <c r="C507" s="19"/>
      <c r="I507" s="19"/>
    </row>
    <row r="508" spans="1:9">
      <c r="A508" s="17"/>
      <c r="B508" s="19"/>
      <c r="C508" s="19"/>
      <c r="I508" s="19"/>
    </row>
    <row r="509" spans="1:9">
      <c r="A509" s="17"/>
      <c r="B509" s="19"/>
      <c r="C509" s="19"/>
      <c r="I509" s="19"/>
    </row>
    <row r="510" spans="1:9">
      <c r="A510" s="17"/>
      <c r="B510" s="19"/>
      <c r="C510" s="19"/>
      <c r="I510" s="19"/>
    </row>
    <row r="511" spans="1:9">
      <c r="A511" s="17"/>
      <c r="B511" s="19"/>
      <c r="C511" s="19"/>
      <c r="I511" s="19"/>
    </row>
    <row r="512" spans="1:9">
      <c r="A512" s="17"/>
      <c r="B512" s="19"/>
      <c r="C512" s="19"/>
      <c r="I512" s="19"/>
    </row>
    <row r="513" spans="1:9">
      <c r="A513" s="17"/>
      <c r="B513" s="19"/>
      <c r="C513" s="19"/>
      <c r="I513" s="19"/>
    </row>
    <row r="514" spans="1:9">
      <c r="A514" s="17"/>
      <c r="B514" s="19"/>
      <c r="C514" s="19"/>
      <c r="I514" s="19"/>
    </row>
    <row r="515" spans="1:9">
      <c r="A515" s="17"/>
      <c r="B515" s="19"/>
      <c r="C515" s="19"/>
      <c r="I515" s="19"/>
    </row>
    <row r="516" spans="1:9">
      <c r="A516" s="17"/>
      <c r="B516" s="19"/>
      <c r="C516" s="19"/>
      <c r="I516" s="19"/>
    </row>
    <row r="517" spans="1:9">
      <c r="A517" s="17"/>
      <c r="B517" s="19"/>
      <c r="C517" s="19"/>
      <c r="I517" s="19"/>
    </row>
    <row r="518" spans="1:9">
      <c r="A518" s="17"/>
      <c r="B518" s="19"/>
      <c r="C518" s="19"/>
      <c r="I518" s="19"/>
    </row>
    <row r="519" spans="1:9">
      <c r="A519" s="17"/>
      <c r="B519" s="19"/>
      <c r="C519" s="19"/>
      <c r="I519" s="19"/>
    </row>
    <row r="520" spans="1:9">
      <c r="A520" s="17"/>
      <c r="B520" s="19"/>
      <c r="C520" s="19"/>
      <c r="I520" s="19"/>
    </row>
    <row r="521" spans="1:9">
      <c r="A521" s="17"/>
      <c r="B521" s="19"/>
      <c r="C521" s="19"/>
      <c r="I521" s="19"/>
    </row>
    <row r="522" spans="1:9">
      <c r="A522" s="17"/>
      <c r="B522" s="19"/>
      <c r="C522" s="19"/>
      <c r="I522" s="19"/>
    </row>
    <row r="523" spans="1:9">
      <c r="A523" s="17"/>
      <c r="B523" s="19"/>
      <c r="C523" s="19"/>
      <c r="I523" s="19"/>
    </row>
    <row r="524" spans="1:9">
      <c r="A524" s="17"/>
      <c r="B524" s="19"/>
      <c r="C524" s="19"/>
      <c r="I524" s="19"/>
    </row>
    <row r="525" spans="1:9">
      <c r="A525" s="17"/>
      <c r="B525" s="19"/>
      <c r="C525" s="19"/>
      <c r="I525" s="19"/>
    </row>
    <row r="526" spans="1:9">
      <c r="A526" s="17"/>
      <c r="B526" s="19"/>
      <c r="C526" s="19"/>
      <c r="I526" s="19"/>
    </row>
    <row r="527" spans="1:9">
      <c r="A527" s="17"/>
      <c r="B527" s="19"/>
      <c r="C527" s="19"/>
      <c r="I527" s="19"/>
    </row>
    <row r="528" spans="1:9">
      <c r="A528" s="17"/>
      <c r="B528" s="19"/>
      <c r="C528" s="19"/>
      <c r="I528" s="19"/>
    </row>
    <row r="529" spans="1:9">
      <c r="A529" s="17"/>
      <c r="B529" s="19"/>
      <c r="C529" s="19"/>
      <c r="I529" s="19"/>
    </row>
    <row r="530" spans="1:9">
      <c r="A530" s="17"/>
      <c r="B530" s="19"/>
      <c r="C530" s="19"/>
      <c r="I530" s="19"/>
    </row>
    <row r="531" spans="1:9">
      <c r="A531" s="17"/>
      <c r="B531" s="19"/>
      <c r="C531" s="19"/>
      <c r="I531" s="19"/>
    </row>
    <row r="532" spans="1:9">
      <c r="A532" s="17"/>
      <c r="B532" s="19"/>
      <c r="C532" s="19"/>
      <c r="I532" s="19"/>
    </row>
    <row r="533" spans="1:9">
      <c r="A533" s="17"/>
      <c r="B533" s="19"/>
      <c r="C533" s="19"/>
      <c r="I533" s="19"/>
    </row>
    <row r="534" spans="1:9">
      <c r="A534" s="17"/>
      <c r="B534" s="19"/>
      <c r="C534" s="19"/>
      <c r="I534" s="19"/>
    </row>
    <row r="535" spans="1:9">
      <c r="A535" s="17"/>
      <c r="B535" s="19"/>
      <c r="C535" s="19"/>
      <c r="I535" s="19"/>
    </row>
    <row r="536" spans="1:9">
      <c r="A536" s="17"/>
      <c r="B536" s="19"/>
      <c r="C536" s="19"/>
      <c r="I536" s="19"/>
    </row>
    <row r="537" spans="1:9">
      <c r="A537" s="17"/>
      <c r="B537" s="19"/>
      <c r="C537" s="19"/>
      <c r="I537" s="19"/>
    </row>
    <row r="538" spans="1:9">
      <c r="A538" s="17"/>
      <c r="B538" s="19"/>
      <c r="C538" s="19"/>
      <c r="I538" s="19"/>
    </row>
    <row r="539" spans="1:9">
      <c r="A539" s="17"/>
      <c r="B539" s="19"/>
      <c r="C539" s="19"/>
      <c r="I539" s="19"/>
    </row>
    <row r="540" spans="1:9">
      <c r="A540" s="17"/>
      <c r="B540" s="19"/>
      <c r="C540" s="19"/>
      <c r="I540" s="19"/>
    </row>
    <row r="541" spans="1:9">
      <c r="A541" s="17"/>
      <c r="B541" s="19"/>
      <c r="C541" s="19"/>
      <c r="I541" s="19"/>
    </row>
    <row r="542" spans="1:9">
      <c r="A542" s="17"/>
      <c r="B542" s="19"/>
      <c r="C542" s="19"/>
      <c r="I542" s="19"/>
    </row>
    <row r="543" spans="1:9">
      <c r="A543" s="17"/>
      <c r="B543" s="19"/>
      <c r="C543" s="19"/>
      <c r="I543" s="19"/>
    </row>
    <row r="544" spans="1:9">
      <c r="A544" s="17"/>
      <c r="B544" s="19"/>
      <c r="C544" s="19"/>
      <c r="I544" s="19"/>
    </row>
    <row r="545" spans="1:9">
      <c r="A545" s="17"/>
      <c r="B545" s="19"/>
      <c r="C545" s="19"/>
      <c r="I545" s="19"/>
    </row>
    <row r="546" spans="1:9">
      <c r="A546" s="17"/>
      <c r="B546" s="19"/>
      <c r="C546" s="19"/>
      <c r="I546" s="19"/>
    </row>
    <row r="547" spans="1:9">
      <c r="A547" s="17"/>
      <c r="B547" s="19"/>
      <c r="C547" s="19"/>
      <c r="I547" s="19"/>
    </row>
    <row r="548" spans="1:9">
      <c r="A548" s="17"/>
      <c r="B548" s="19"/>
      <c r="C548" s="19"/>
      <c r="I548" s="19"/>
    </row>
    <row r="549" spans="1:9">
      <c r="A549" s="17"/>
      <c r="B549" s="19"/>
      <c r="C549" s="19"/>
      <c r="I549" s="19"/>
    </row>
    <row r="550" spans="1:9">
      <c r="A550" s="17"/>
      <c r="B550" s="19"/>
      <c r="C550" s="19"/>
      <c r="I550" s="19"/>
    </row>
    <row r="551" spans="1:9">
      <c r="A551" s="17"/>
      <c r="B551" s="19"/>
      <c r="C551" s="19"/>
      <c r="I551" s="19"/>
    </row>
    <row r="552" spans="1:9">
      <c r="A552" s="17"/>
      <c r="B552" s="19"/>
      <c r="C552" s="19"/>
      <c r="I552" s="19"/>
    </row>
    <row r="553" spans="1:9">
      <c r="A553" s="17"/>
      <c r="B553" s="19"/>
      <c r="C553" s="19"/>
      <c r="I553" s="19"/>
    </row>
    <row r="554" spans="1:9">
      <c r="A554" s="17"/>
      <c r="B554" s="19"/>
      <c r="C554" s="19"/>
      <c r="I554" s="19"/>
    </row>
    <row r="555" spans="1:9">
      <c r="A555" s="17"/>
      <c r="B555" s="19"/>
      <c r="C555" s="19"/>
      <c r="I555" s="19"/>
    </row>
    <row r="556" spans="1:9">
      <c r="A556" s="17"/>
      <c r="B556" s="19"/>
      <c r="C556" s="19"/>
      <c r="I556" s="19"/>
    </row>
    <row r="557" spans="1:9">
      <c r="A557" s="17"/>
      <c r="B557" s="19"/>
      <c r="C557" s="19"/>
      <c r="I557" s="19"/>
    </row>
    <row r="558" spans="1:9">
      <c r="A558" s="17"/>
      <c r="B558" s="19"/>
      <c r="C558" s="19"/>
      <c r="I558" s="19"/>
    </row>
    <row r="559" spans="1:9">
      <c r="A559" s="17"/>
      <c r="B559" s="19"/>
      <c r="C559" s="19"/>
      <c r="I559" s="19"/>
    </row>
    <row r="560" spans="1:9">
      <c r="A560" s="17"/>
      <c r="B560" s="19"/>
      <c r="C560" s="19"/>
      <c r="I560" s="19"/>
    </row>
    <row r="561" spans="1:9">
      <c r="A561" s="17"/>
      <c r="B561" s="19"/>
      <c r="C561" s="19"/>
      <c r="I561" s="19"/>
    </row>
    <row r="562" spans="1:9">
      <c r="A562" s="17"/>
      <c r="B562" s="19"/>
      <c r="C562" s="19"/>
      <c r="I562" s="19"/>
    </row>
    <row r="563" spans="1:9">
      <c r="A563" s="17"/>
      <c r="B563" s="19"/>
      <c r="C563" s="19"/>
      <c r="I563" s="19"/>
    </row>
    <row r="564" spans="1:9">
      <c r="A564" s="17"/>
      <c r="B564" s="19"/>
      <c r="C564" s="19"/>
      <c r="I564" s="19"/>
    </row>
    <row r="565" spans="1:9">
      <c r="A565" s="17"/>
      <c r="B565" s="19"/>
      <c r="C565" s="19"/>
      <c r="I565" s="19"/>
    </row>
    <row r="566" spans="1:9">
      <c r="A566" s="17"/>
      <c r="B566" s="19"/>
      <c r="C566" s="19"/>
      <c r="I566" s="19"/>
    </row>
    <row r="567" spans="1:9">
      <c r="A567" s="17"/>
      <c r="B567" s="19"/>
      <c r="C567" s="19"/>
      <c r="I567" s="19"/>
    </row>
    <row r="568" spans="1:9">
      <c r="A568" s="17"/>
      <c r="B568" s="19"/>
      <c r="C568" s="19"/>
      <c r="I568" s="19"/>
    </row>
    <row r="569" spans="1:9">
      <c r="A569" s="17"/>
      <c r="B569" s="19"/>
      <c r="C569" s="19"/>
      <c r="I569" s="19"/>
    </row>
    <row r="570" spans="1:9">
      <c r="A570" s="17"/>
      <c r="B570" s="19"/>
      <c r="C570" s="19"/>
      <c r="I570" s="19"/>
    </row>
    <row r="571" spans="1:9">
      <c r="A571" s="17"/>
      <c r="B571" s="19"/>
      <c r="C571" s="19"/>
      <c r="I571" s="19"/>
    </row>
    <row r="572" spans="1:9">
      <c r="A572" s="17"/>
      <c r="B572" s="19"/>
      <c r="C572" s="19"/>
      <c r="I572" s="19"/>
    </row>
    <row r="573" spans="1:9">
      <c r="A573" s="17"/>
      <c r="B573" s="19"/>
      <c r="C573" s="19"/>
      <c r="I573" s="19"/>
    </row>
    <row r="574" spans="1:9">
      <c r="A574" s="17"/>
      <c r="B574" s="19"/>
      <c r="C574" s="19"/>
      <c r="I574" s="19"/>
    </row>
    <row r="575" spans="1:9">
      <c r="A575" s="17"/>
      <c r="B575" s="19"/>
      <c r="C575" s="19"/>
      <c r="I575" s="19"/>
    </row>
    <row r="576" spans="1:9">
      <c r="A576" s="17"/>
      <c r="B576" s="19"/>
      <c r="C576" s="19"/>
      <c r="I576" s="19"/>
    </row>
    <row r="577" spans="1:9">
      <c r="A577" s="17"/>
      <c r="B577" s="19"/>
      <c r="C577" s="19"/>
      <c r="I577" s="19"/>
    </row>
    <row r="578" spans="1:9">
      <c r="A578" s="17"/>
      <c r="B578" s="19"/>
      <c r="C578" s="19"/>
      <c r="I578" s="19"/>
    </row>
    <row r="579" spans="1:9">
      <c r="A579" s="17"/>
      <c r="B579" s="19"/>
      <c r="C579" s="19"/>
      <c r="I579" s="19"/>
    </row>
    <row r="580" spans="1:9">
      <c r="A580" s="17"/>
      <c r="B580" s="19"/>
      <c r="C580" s="19"/>
      <c r="I580" s="19"/>
    </row>
    <row r="581" spans="1:9">
      <c r="A581" s="17"/>
      <c r="B581" s="19"/>
      <c r="C581" s="19"/>
      <c r="I581" s="19"/>
    </row>
    <row r="582" spans="1:9">
      <c r="A582" s="17"/>
      <c r="B582" s="19"/>
      <c r="C582" s="19"/>
      <c r="I582" s="19"/>
    </row>
    <row r="583" spans="1:9">
      <c r="A583" s="17"/>
      <c r="B583" s="19"/>
      <c r="C583" s="19"/>
      <c r="I583" s="19"/>
    </row>
    <row r="584" spans="1:9">
      <c r="A584" s="17"/>
      <c r="B584" s="19"/>
      <c r="C584" s="19"/>
      <c r="I584" s="19"/>
    </row>
    <row r="585" spans="1:9">
      <c r="A585" s="17"/>
      <c r="B585" s="19"/>
      <c r="C585" s="19"/>
      <c r="I585" s="19"/>
    </row>
    <row r="586" spans="1:9">
      <c r="A586" s="17"/>
      <c r="B586" s="19"/>
      <c r="C586" s="19"/>
      <c r="I586" s="19"/>
    </row>
    <row r="587" spans="1:9">
      <c r="A587" s="17"/>
      <c r="B587" s="19"/>
      <c r="C587" s="19"/>
      <c r="I587" s="19"/>
    </row>
    <row r="588" spans="1:9">
      <c r="A588" s="17"/>
      <c r="B588" s="19"/>
      <c r="C588" s="19"/>
      <c r="I588" s="19"/>
    </row>
    <row r="589" spans="1:9">
      <c r="A589" s="17"/>
      <c r="B589" s="19"/>
      <c r="C589" s="19"/>
      <c r="I589" s="19"/>
    </row>
    <row r="590" spans="1:9">
      <c r="A590" s="17"/>
      <c r="B590" s="19"/>
      <c r="C590" s="19"/>
      <c r="I590" s="19"/>
    </row>
    <row r="591" spans="1:9">
      <c r="A591" s="17"/>
      <c r="B591" s="19"/>
      <c r="C591" s="19"/>
      <c r="I591" s="19"/>
    </row>
    <row r="592" spans="1:9">
      <c r="A592" s="17"/>
      <c r="B592" s="19"/>
      <c r="C592" s="19"/>
      <c r="I592" s="19"/>
    </row>
    <row r="593" spans="1:9">
      <c r="A593" s="17"/>
      <c r="B593" s="19"/>
      <c r="C593" s="19"/>
      <c r="I593" s="19"/>
    </row>
    <row r="594" spans="1:9">
      <c r="A594" s="17"/>
      <c r="B594" s="19"/>
      <c r="C594" s="19"/>
      <c r="I594" s="19"/>
    </row>
    <row r="595" spans="1:9">
      <c r="A595" s="17"/>
      <c r="B595" s="19"/>
      <c r="C595" s="19"/>
      <c r="I595" s="19"/>
    </row>
    <row r="596" spans="1:9">
      <c r="A596" s="17"/>
      <c r="B596" s="19"/>
      <c r="C596" s="19"/>
      <c r="I596" s="19"/>
    </row>
    <row r="597" spans="1:9">
      <c r="A597" s="17"/>
      <c r="B597" s="19"/>
      <c r="C597" s="19"/>
      <c r="I597" s="19"/>
    </row>
    <row r="598" spans="1:9">
      <c r="A598" s="17"/>
      <c r="B598" s="19"/>
      <c r="C598" s="19"/>
      <c r="I598" s="19"/>
    </row>
    <row r="599" spans="1:9">
      <c r="A599" s="17"/>
      <c r="B599" s="19"/>
      <c r="C599" s="19"/>
      <c r="I599" s="19"/>
    </row>
    <row r="600" spans="1:9">
      <c r="A600" s="17"/>
      <c r="B600" s="19"/>
      <c r="C600" s="19"/>
      <c r="I600" s="19"/>
    </row>
    <row r="601" spans="1:9">
      <c r="A601" s="17"/>
      <c r="B601" s="19"/>
      <c r="C601" s="19"/>
      <c r="I601" s="19"/>
    </row>
    <row r="602" spans="1:9">
      <c r="A602" s="17"/>
      <c r="B602" s="19"/>
      <c r="C602" s="19"/>
      <c r="I602" s="19"/>
    </row>
    <row r="603" spans="1:9">
      <c r="A603" s="17"/>
      <c r="B603" s="19"/>
      <c r="C603" s="19"/>
      <c r="I603" s="19"/>
    </row>
    <row r="604" spans="1:9">
      <c r="A604" s="17"/>
      <c r="B604" s="19"/>
      <c r="C604" s="19"/>
      <c r="I604" s="19"/>
    </row>
    <row r="605" spans="1:9">
      <c r="A605" s="17"/>
      <c r="B605" s="19"/>
      <c r="C605" s="19"/>
      <c r="I605" s="19"/>
    </row>
    <row r="606" spans="1:9">
      <c r="A606" s="17"/>
      <c r="B606" s="19"/>
      <c r="C606" s="19"/>
      <c r="I606" s="19"/>
    </row>
    <row r="607" spans="1:9">
      <c r="A607" s="17"/>
      <c r="B607" s="19"/>
      <c r="C607" s="19"/>
      <c r="I607" s="19"/>
    </row>
    <row r="608" spans="1:9">
      <c r="A608" s="17"/>
      <c r="B608" s="19"/>
      <c r="C608" s="19"/>
      <c r="I608" s="19"/>
    </row>
    <row r="609" spans="1:9">
      <c r="A609" s="17"/>
      <c r="B609" s="19"/>
      <c r="C609" s="19"/>
      <c r="I609" s="19"/>
    </row>
    <row r="610" spans="1:9">
      <c r="A610" s="17"/>
      <c r="B610" s="19"/>
      <c r="C610" s="19"/>
      <c r="I610" s="19"/>
    </row>
    <row r="611" spans="1:9">
      <c r="A611" s="17"/>
      <c r="B611" s="19"/>
      <c r="C611" s="19"/>
      <c r="I611" s="19"/>
    </row>
    <row r="612" spans="1:9">
      <c r="A612" s="17"/>
      <c r="B612" s="19"/>
      <c r="C612" s="19"/>
      <c r="I612" s="19"/>
    </row>
    <row r="613" spans="1:9">
      <c r="A613" s="17"/>
      <c r="B613" s="19"/>
      <c r="C613" s="19"/>
      <c r="I613" s="19"/>
    </row>
    <row r="614" spans="1:9">
      <c r="A614" s="17"/>
      <c r="B614" s="19"/>
      <c r="C614" s="19"/>
      <c r="I614" s="19"/>
    </row>
    <row r="615" spans="1:9">
      <c r="A615" s="17"/>
      <c r="B615" s="19"/>
      <c r="C615" s="19"/>
      <c r="I615" s="19"/>
    </row>
    <row r="616" spans="1:9">
      <c r="A616" s="17"/>
      <c r="B616" s="19"/>
      <c r="C616" s="19"/>
      <c r="I616" s="19"/>
    </row>
    <row r="617" spans="1:9">
      <c r="A617" s="17"/>
      <c r="B617" s="19"/>
      <c r="C617" s="19"/>
      <c r="I617" s="19"/>
    </row>
    <row r="618" spans="1:9">
      <c r="A618" s="17"/>
      <c r="B618" s="19"/>
      <c r="C618" s="19"/>
      <c r="I618" s="19"/>
    </row>
    <row r="619" spans="1:9">
      <c r="A619" s="17"/>
      <c r="B619" s="19"/>
      <c r="C619" s="19"/>
      <c r="I619" s="19"/>
    </row>
    <row r="620" spans="1:9">
      <c r="A620" s="17"/>
      <c r="B620" s="19"/>
      <c r="C620" s="19"/>
      <c r="I620" s="19"/>
    </row>
    <row r="621" spans="1:9">
      <c r="A621" s="17"/>
      <c r="B621" s="19"/>
      <c r="C621" s="19"/>
      <c r="I621" s="19"/>
    </row>
    <row r="622" spans="1:9">
      <c r="A622" s="17"/>
      <c r="B622" s="19"/>
      <c r="C622" s="19"/>
      <c r="I622" s="19"/>
    </row>
    <row r="623" spans="1:9">
      <c r="A623" s="17"/>
      <c r="B623" s="19"/>
      <c r="C623" s="19"/>
      <c r="I623" s="19"/>
    </row>
    <row r="624" spans="1:9">
      <c r="A624" s="17"/>
      <c r="B624" s="19"/>
      <c r="C624" s="19"/>
      <c r="I624" s="19"/>
    </row>
    <row r="625" spans="1:9">
      <c r="A625" s="17"/>
      <c r="B625" s="19"/>
      <c r="C625" s="19"/>
      <c r="I625" s="19"/>
    </row>
    <row r="626" spans="1:9">
      <c r="A626" s="17"/>
      <c r="B626" s="19"/>
      <c r="C626" s="19"/>
      <c r="I626" s="19"/>
    </row>
    <row r="627" spans="1:9">
      <c r="A627" s="17"/>
      <c r="B627" s="19"/>
      <c r="C627" s="19"/>
      <c r="I627" s="19"/>
    </row>
    <row r="628" spans="1:9">
      <c r="A628" s="17"/>
      <c r="B628" s="19"/>
      <c r="C628" s="19"/>
      <c r="I628" s="19"/>
    </row>
    <row r="629" spans="1:9">
      <c r="A629" s="17"/>
      <c r="B629" s="19"/>
      <c r="C629" s="19"/>
      <c r="I629" s="19"/>
    </row>
    <row r="630" spans="1:9">
      <c r="A630" s="17"/>
      <c r="B630" s="19"/>
      <c r="C630" s="19"/>
      <c r="I630" s="19"/>
    </row>
    <row r="631" spans="1:9">
      <c r="A631" s="17"/>
      <c r="B631" s="19"/>
      <c r="C631" s="19"/>
      <c r="I631" s="19"/>
    </row>
    <row r="632" spans="1:9">
      <c r="A632" s="17"/>
      <c r="B632" s="19"/>
      <c r="C632" s="19"/>
      <c r="I632" s="19"/>
    </row>
    <row r="633" spans="1:9">
      <c r="A633" s="17"/>
      <c r="B633" s="19"/>
      <c r="C633" s="19"/>
      <c r="I633" s="19"/>
    </row>
    <row r="634" spans="1:9">
      <c r="A634" s="17"/>
      <c r="B634" s="19"/>
      <c r="C634" s="19"/>
      <c r="I634" s="19"/>
    </row>
    <row r="635" spans="1:9">
      <c r="A635" s="17"/>
      <c r="B635" s="19"/>
      <c r="C635" s="19"/>
      <c r="I635" s="19"/>
    </row>
    <row r="636" spans="1:9">
      <c r="A636" s="17"/>
      <c r="B636" s="19"/>
      <c r="C636" s="19"/>
      <c r="I636" s="19"/>
    </row>
    <row r="637" spans="1:9">
      <c r="A637" s="17"/>
      <c r="B637" s="19"/>
      <c r="C637" s="19"/>
      <c r="I637" s="19"/>
    </row>
    <row r="638" spans="1:9">
      <c r="A638" s="17"/>
      <c r="B638" s="19"/>
      <c r="C638" s="19"/>
      <c r="I638" s="19"/>
    </row>
    <row r="639" spans="1:9">
      <c r="A639" s="17"/>
      <c r="B639" s="19"/>
      <c r="C639" s="19"/>
      <c r="I639" s="19"/>
    </row>
    <row r="640" spans="1:9">
      <c r="A640" s="17"/>
      <c r="B640" s="19"/>
      <c r="C640" s="19"/>
      <c r="I640" s="19"/>
    </row>
    <row r="641" spans="1:9">
      <c r="A641" s="17"/>
      <c r="B641" s="19"/>
      <c r="C641" s="19"/>
      <c r="I641" s="19"/>
    </row>
    <row r="642" spans="1:9">
      <c r="A642" s="17"/>
      <c r="B642" s="19"/>
      <c r="C642" s="19"/>
      <c r="I642" s="19"/>
    </row>
    <row r="643" spans="1:9">
      <c r="A643" s="17"/>
      <c r="B643" s="19"/>
      <c r="C643" s="19"/>
      <c r="I643" s="19"/>
    </row>
    <row r="644" spans="1:9">
      <c r="A644" s="17"/>
      <c r="B644" s="19"/>
      <c r="C644" s="19"/>
      <c r="I644" s="19"/>
    </row>
    <row r="645" spans="1:9">
      <c r="A645" s="17"/>
      <c r="B645" s="19"/>
      <c r="C645" s="19"/>
      <c r="I645" s="19"/>
    </row>
    <row r="646" spans="1:9">
      <c r="A646" s="17"/>
      <c r="B646" s="19"/>
      <c r="C646" s="19"/>
      <c r="I646" s="19"/>
    </row>
    <row r="647" spans="1:9">
      <c r="A647" s="17"/>
      <c r="B647" s="19"/>
      <c r="C647" s="19"/>
      <c r="I647" s="19"/>
    </row>
    <row r="648" spans="1:9">
      <c r="A648" s="17"/>
      <c r="B648" s="19"/>
      <c r="C648" s="19"/>
      <c r="I648" s="19"/>
    </row>
    <row r="649" spans="1:9">
      <c r="A649" s="17"/>
      <c r="B649" s="19"/>
      <c r="C649" s="19"/>
      <c r="I649" s="19"/>
    </row>
    <row r="650" spans="1:9">
      <c r="A650" s="17"/>
      <c r="B650" s="19"/>
      <c r="C650" s="19"/>
      <c r="I650" s="19"/>
    </row>
    <row r="651" spans="1:9">
      <c r="A651" s="17"/>
      <c r="B651" s="19"/>
      <c r="C651" s="19"/>
      <c r="I651" s="19"/>
    </row>
    <row r="652" spans="1:9">
      <c r="A652" s="17"/>
      <c r="B652" s="19"/>
      <c r="C652" s="19"/>
      <c r="I652" s="19"/>
    </row>
    <row r="653" spans="1:9">
      <c r="A653" s="17"/>
      <c r="B653" s="19"/>
      <c r="C653" s="19"/>
      <c r="I653" s="19"/>
    </row>
    <row r="654" spans="1:9">
      <c r="A654" s="17"/>
      <c r="B654" s="19"/>
      <c r="C654" s="19"/>
      <c r="I654" s="19"/>
    </row>
    <row r="655" spans="1:9">
      <c r="A655" s="17"/>
      <c r="B655" s="19"/>
      <c r="C655" s="19"/>
      <c r="I655" s="19"/>
    </row>
    <row r="656" spans="1:9">
      <c r="A656" s="17"/>
      <c r="B656" s="19"/>
      <c r="C656" s="19"/>
      <c r="I656" s="19"/>
    </row>
    <row r="657" spans="1:9">
      <c r="A657" s="17"/>
      <c r="B657" s="19"/>
      <c r="C657" s="19"/>
      <c r="I657" s="19"/>
    </row>
    <row r="658" spans="1:9">
      <c r="A658" s="17"/>
      <c r="B658" s="19"/>
      <c r="C658" s="19"/>
      <c r="I658" s="19"/>
    </row>
    <row r="659" spans="1:9">
      <c r="A659" s="17"/>
      <c r="B659" s="19"/>
      <c r="C659" s="19"/>
      <c r="I659" s="19"/>
    </row>
    <row r="660" spans="1:9">
      <c r="A660" s="17"/>
      <c r="B660" s="19"/>
      <c r="C660" s="19"/>
      <c r="I660" s="19"/>
    </row>
    <row r="661" spans="1:9">
      <c r="A661" s="17"/>
      <c r="B661" s="19"/>
      <c r="C661" s="19"/>
      <c r="I661" s="19"/>
    </row>
    <row r="662" spans="1:9">
      <c r="A662" s="17"/>
      <c r="B662" s="19"/>
      <c r="C662" s="19"/>
      <c r="I662" s="19"/>
    </row>
    <row r="663" spans="1:9">
      <c r="A663" s="17"/>
      <c r="B663" s="19"/>
      <c r="C663" s="19"/>
      <c r="I663" s="19"/>
    </row>
    <row r="664" spans="1:9">
      <c r="A664" s="17"/>
      <c r="B664" s="19"/>
      <c r="C664" s="19"/>
      <c r="I664" s="19"/>
    </row>
    <row r="665" spans="1:9">
      <c r="A665" s="17"/>
      <c r="B665" s="19"/>
      <c r="C665" s="19"/>
      <c r="I665" s="19"/>
    </row>
    <row r="666" spans="1:9">
      <c r="A666" s="17"/>
      <c r="B666" s="19"/>
      <c r="C666" s="19"/>
      <c r="I666" s="19"/>
    </row>
    <row r="667" spans="1:9">
      <c r="A667" s="17"/>
      <c r="B667" s="19"/>
      <c r="C667" s="19"/>
      <c r="I667" s="19"/>
    </row>
    <row r="668" spans="1:9">
      <c r="A668" s="17"/>
      <c r="B668" s="19"/>
      <c r="C668" s="19"/>
      <c r="I668" s="19"/>
    </row>
    <row r="669" spans="1:9">
      <c r="A669" s="17"/>
      <c r="B669" s="19"/>
      <c r="C669" s="19"/>
      <c r="I669" s="19"/>
    </row>
    <row r="670" spans="1:9">
      <c r="A670" s="17"/>
      <c r="B670" s="19"/>
      <c r="C670" s="19"/>
      <c r="I670" s="19"/>
    </row>
    <row r="671" spans="1:9">
      <c r="A671" s="17"/>
      <c r="B671" s="19"/>
      <c r="C671" s="19"/>
      <c r="I671" s="19"/>
    </row>
    <row r="672" spans="1:9">
      <c r="A672" s="17"/>
      <c r="B672" s="19"/>
      <c r="C672" s="19"/>
      <c r="I672" s="19"/>
    </row>
    <row r="673" spans="1:9">
      <c r="A673" s="17"/>
      <c r="B673" s="19"/>
      <c r="C673" s="19"/>
      <c r="I673" s="19"/>
    </row>
    <row r="674" spans="1:9">
      <c r="A674" s="17"/>
      <c r="B674" s="19"/>
      <c r="C674" s="19"/>
      <c r="I674" s="19"/>
    </row>
    <row r="675" spans="1:9">
      <c r="A675" s="17"/>
      <c r="B675" s="19"/>
      <c r="C675" s="19"/>
      <c r="I675" s="19"/>
    </row>
    <row r="676" spans="1:9">
      <c r="A676" s="17"/>
      <c r="B676" s="19"/>
      <c r="C676" s="19"/>
      <c r="I676" s="19"/>
    </row>
    <row r="677" spans="1:9">
      <c r="A677" s="17"/>
      <c r="B677" s="19"/>
      <c r="C677" s="19"/>
      <c r="I677" s="19"/>
    </row>
    <row r="678" spans="1:9">
      <c r="A678" s="17"/>
      <c r="B678" s="19"/>
      <c r="C678" s="19"/>
      <c r="I678" s="19"/>
    </row>
    <row r="679" spans="1:9">
      <c r="A679" s="17"/>
      <c r="B679" s="19"/>
      <c r="C679" s="19"/>
      <c r="I679" s="19"/>
    </row>
    <row r="680" spans="1:9">
      <c r="A680" s="17"/>
      <c r="B680" s="19"/>
      <c r="C680" s="19"/>
      <c r="I680" s="19"/>
    </row>
    <row r="681" spans="1:9">
      <c r="A681" s="17"/>
      <c r="B681" s="19"/>
      <c r="C681" s="19"/>
      <c r="I681" s="19"/>
    </row>
    <row r="682" spans="1:9">
      <c r="A682" s="17"/>
      <c r="B682" s="19"/>
      <c r="C682" s="19"/>
      <c r="I682" s="19"/>
    </row>
    <row r="683" spans="1:9">
      <c r="A683" s="17"/>
      <c r="B683" s="19"/>
      <c r="C683" s="19"/>
      <c r="I683" s="19"/>
    </row>
    <row r="684" spans="1:9">
      <c r="A684" s="17"/>
      <c r="B684" s="19"/>
      <c r="C684" s="19"/>
      <c r="I684" s="19"/>
    </row>
    <row r="685" spans="1:9">
      <c r="A685" s="17"/>
      <c r="B685" s="19"/>
      <c r="C685" s="19"/>
      <c r="I685" s="19"/>
    </row>
    <row r="686" spans="1:9">
      <c r="A686" s="17"/>
      <c r="B686" s="19"/>
      <c r="C686" s="19"/>
      <c r="I686" s="19"/>
    </row>
    <row r="687" spans="1:9">
      <c r="A687" s="17"/>
      <c r="B687" s="19"/>
      <c r="C687" s="19"/>
      <c r="I687" s="19"/>
    </row>
    <row r="688" spans="1:9">
      <c r="A688" s="17"/>
      <c r="B688" s="19"/>
      <c r="C688" s="19"/>
      <c r="I688" s="19"/>
    </row>
    <row r="689" spans="1:9">
      <c r="A689" s="17"/>
      <c r="B689" s="19"/>
      <c r="C689" s="19"/>
      <c r="I689" s="19"/>
    </row>
    <row r="690" spans="1:9">
      <c r="A690" s="17"/>
      <c r="B690" s="19"/>
      <c r="C690" s="19"/>
      <c r="I690" s="19"/>
    </row>
    <row r="691" spans="1:9">
      <c r="A691" s="17"/>
      <c r="B691" s="19"/>
      <c r="C691" s="19"/>
      <c r="I691" s="19"/>
    </row>
    <row r="692" spans="1:9">
      <c r="A692" s="17"/>
      <c r="B692" s="19"/>
      <c r="C692" s="19"/>
      <c r="I692" s="19"/>
    </row>
    <row r="693" spans="1:9">
      <c r="A693" s="17"/>
      <c r="B693" s="19"/>
      <c r="C693" s="19"/>
      <c r="I693" s="19"/>
    </row>
    <row r="694" spans="1:9">
      <c r="A694" s="17"/>
      <c r="B694" s="19"/>
      <c r="C694" s="19"/>
      <c r="I694" s="19"/>
    </row>
    <row r="695" spans="1:9">
      <c r="A695" s="17"/>
      <c r="B695" s="19"/>
      <c r="C695" s="19"/>
      <c r="I695" s="19"/>
    </row>
    <row r="696" spans="1:9">
      <c r="A696" s="17"/>
      <c r="B696" s="19"/>
      <c r="C696" s="19"/>
      <c r="I696" s="19"/>
    </row>
    <row r="697" spans="1:9">
      <c r="A697" s="17"/>
      <c r="B697" s="19"/>
      <c r="C697" s="19"/>
      <c r="I697" s="19"/>
    </row>
    <row r="698" spans="1:9">
      <c r="A698" s="17"/>
      <c r="B698" s="19"/>
      <c r="C698" s="19"/>
      <c r="I698" s="19"/>
    </row>
    <row r="699" spans="1:9">
      <c r="A699" s="17"/>
      <c r="B699" s="19"/>
      <c r="C699" s="19"/>
      <c r="I699" s="19"/>
    </row>
    <row r="700" spans="1:9">
      <c r="A700" s="17"/>
      <c r="B700" s="19"/>
      <c r="C700" s="19"/>
      <c r="I700" s="19"/>
    </row>
    <row r="701" spans="1:9">
      <c r="A701" s="17"/>
      <c r="B701" s="19"/>
      <c r="C701" s="19"/>
      <c r="I701" s="19"/>
    </row>
    <row r="702" spans="1:9">
      <c r="A702" s="17"/>
      <c r="B702" s="19"/>
      <c r="C702" s="19"/>
      <c r="I702" s="19"/>
    </row>
    <row r="703" spans="1:9">
      <c r="A703" s="17"/>
      <c r="B703" s="19"/>
      <c r="C703" s="19"/>
      <c r="I703" s="19"/>
    </row>
    <row r="704" spans="1:9">
      <c r="A704" s="17"/>
      <c r="B704" s="19"/>
      <c r="C704" s="19"/>
      <c r="I704" s="19"/>
    </row>
    <row r="705" spans="1:9">
      <c r="A705" s="17"/>
      <c r="B705" s="19"/>
      <c r="C705" s="19"/>
      <c r="I705" s="19"/>
    </row>
    <row r="706" spans="1:9">
      <c r="A706" s="17"/>
      <c r="B706" s="19"/>
      <c r="C706" s="19"/>
      <c r="I706" s="19"/>
    </row>
    <row r="707" spans="1:9">
      <c r="A707" s="17"/>
      <c r="B707" s="19"/>
      <c r="C707" s="19"/>
      <c r="I707" s="19"/>
    </row>
    <row r="708" spans="1:9">
      <c r="A708" s="17"/>
      <c r="B708" s="19"/>
      <c r="C708" s="19"/>
      <c r="I708" s="19"/>
    </row>
    <row r="709" spans="1:9">
      <c r="A709" s="17"/>
      <c r="B709" s="19"/>
      <c r="C709" s="19"/>
      <c r="I709" s="19"/>
    </row>
    <row r="710" spans="1:9">
      <c r="A710" s="17"/>
      <c r="B710" s="19"/>
      <c r="C710" s="19"/>
      <c r="I710" s="19"/>
    </row>
    <row r="711" spans="1:9">
      <c r="A711" s="17"/>
      <c r="B711" s="19"/>
      <c r="C711" s="19"/>
      <c r="I711" s="19"/>
    </row>
    <row r="712" spans="1:9">
      <c r="A712" s="17"/>
      <c r="B712" s="19"/>
      <c r="C712" s="19"/>
      <c r="I712" s="19"/>
    </row>
    <row r="713" spans="1:9">
      <c r="A713" s="17"/>
      <c r="B713" s="19"/>
      <c r="C713" s="19"/>
      <c r="I713" s="19"/>
    </row>
    <row r="714" spans="1:9">
      <c r="A714" s="17"/>
      <c r="B714" s="19"/>
      <c r="C714" s="19"/>
      <c r="I714" s="19"/>
    </row>
    <row r="715" spans="1:9">
      <c r="A715" s="17"/>
      <c r="B715" s="19"/>
      <c r="C715" s="19"/>
      <c r="I715" s="19"/>
    </row>
    <row r="716" spans="1:9">
      <c r="A716" s="17"/>
      <c r="B716" s="19"/>
      <c r="C716" s="19"/>
      <c r="I716" s="19"/>
    </row>
    <row r="717" spans="1:9">
      <c r="A717" s="17"/>
      <c r="B717" s="19"/>
      <c r="C717" s="19"/>
      <c r="I717" s="19"/>
    </row>
    <row r="718" spans="1:9">
      <c r="A718" s="17"/>
      <c r="B718" s="19"/>
      <c r="C718" s="19"/>
      <c r="I718" s="19"/>
    </row>
    <row r="719" spans="1:9">
      <c r="A719" s="17"/>
      <c r="B719" s="19"/>
      <c r="C719" s="19"/>
      <c r="I719" s="19"/>
    </row>
    <row r="720" spans="1:9">
      <c r="A720" s="17"/>
      <c r="B720" s="19"/>
      <c r="C720" s="19"/>
      <c r="I720" s="19"/>
    </row>
    <row r="721" spans="1:9">
      <c r="A721" s="17"/>
      <c r="B721" s="19"/>
      <c r="C721" s="19"/>
      <c r="I721" s="19"/>
    </row>
    <row r="722" spans="1:9">
      <c r="A722" s="17"/>
      <c r="B722" s="19"/>
      <c r="C722" s="19"/>
      <c r="I722" s="19"/>
    </row>
    <row r="723" spans="1:9">
      <c r="A723" s="17"/>
      <c r="B723" s="19"/>
      <c r="C723" s="19"/>
      <c r="I723" s="19"/>
    </row>
    <row r="724" spans="1:9">
      <c r="A724" s="17"/>
      <c r="B724" s="19"/>
      <c r="C724" s="19"/>
      <c r="I724" s="19"/>
    </row>
    <row r="725" spans="1:9">
      <c r="A725" s="17"/>
      <c r="B725" s="19"/>
      <c r="C725" s="19"/>
      <c r="I725" s="19"/>
    </row>
    <row r="726" spans="1:9">
      <c r="A726" s="17"/>
      <c r="B726" s="19"/>
      <c r="C726" s="19"/>
      <c r="I726" s="19"/>
    </row>
    <row r="727" spans="1:9">
      <c r="A727" s="17"/>
      <c r="B727" s="19"/>
      <c r="C727" s="19"/>
      <c r="I727" s="19"/>
    </row>
    <row r="728" spans="1:9">
      <c r="A728" s="17"/>
      <c r="B728" s="19"/>
      <c r="C728" s="19"/>
      <c r="I728" s="19"/>
    </row>
    <row r="729" spans="1:9">
      <c r="A729" s="17"/>
      <c r="B729" s="19"/>
      <c r="C729" s="19"/>
      <c r="I729" s="19"/>
    </row>
    <row r="730" spans="1:9">
      <c r="A730" s="17"/>
      <c r="B730" s="19"/>
      <c r="C730" s="19"/>
      <c r="I730" s="19"/>
    </row>
    <row r="731" spans="1:9">
      <c r="A731" s="17"/>
      <c r="B731" s="19"/>
      <c r="C731" s="19"/>
      <c r="I731" s="19"/>
    </row>
    <row r="732" spans="1:9">
      <c r="A732" s="17"/>
      <c r="B732" s="19"/>
      <c r="C732" s="19"/>
      <c r="I732" s="19"/>
    </row>
    <row r="733" spans="1:9">
      <c r="A733" s="17"/>
      <c r="B733" s="19"/>
      <c r="C733" s="19"/>
      <c r="I733" s="19"/>
    </row>
    <row r="734" spans="1:9">
      <c r="A734" s="17"/>
      <c r="B734" s="19"/>
      <c r="C734" s="19"/>
      <c r="I734" s="19"/>
    </row>
    <row r="735" spans="1:9">
      <c r="A735" s="17"/>
      <c r="B735" s="19"/>
      <c r="C735" s="19"/>
      <c r="I735" s="19"/>
    </row>
    <row r="736" spans="1:9">
      <c r="A736" s="17"/>
      <c r="B736" s="19"/>
      <c r="C736" s="19"/>
      <c r="I736" s="19"/>
    </row>
    <row r="737" spans="1:9">
      <c r="A737" s="17"/>
      <c r="B737" s="19"/>
      <c r="C737" s="19"/>
      <c r="I737" s="19"/>
    </row>
    <row r="738" spans="1:9">
      <c r="A738" s="17"/>
      <c r="B738" s="19"/>
      <c r="C738" s="19"/>
      <c r="I738" s="19"/>
    </row>
    <row r="739" spans="1:9">
      <c r="A739" s="17"/>
      <c r="B739" s="19"/>
      <c r="C739" s="19"/>
      <c r="I739" s="19"/>
    </row>
    <row r="740" spans="1:9">
      <c r="A740" s="17"/>
      <c r="B740" s="19"/>
      <c r="C740" s="19"/>
      <c r="I740" s="19"/>
    </row>
    <row r="741" spans="1:9">
      <c r="A741" s="17"/>
      <c r="B741" s="19"/>
      <c r="C741" s="19"/>
      <c r="I741" s="19"/>
    </row>
    <row r="742" spans="1:9">
      <c r="A742" s="17"/>
      <c r="B742" s="19"/>
      <c r="C742" s="19"/>
      <c r="I742" s="19"/>
    </row>
    <row r="743" spans="1:9">
      <c r="A743" s="17"/>
      <c r="B743" s="19"/>
      <c r="C743" s="19"/>
      <c r="I743" s="19"/>
    </row>
    <row r="744" spans="1:9">
      <c r="A744" s="17"/>
      <c r="B744" s="19"/>
      <c r="C744" s="19"/>
      <c r="I744" s="19"/>
    </row>
    <row r="745" spans="1:9">
      <c r="A745" s="17"/>
      <c r="B745" s="19"/>
      <c r="C745" s="19"/>
      <c r="I745" s="19"/>
    </row>
    <row r="746" spans="1:9">
      <c r="A746" s="17"/>
      <c r="B746" s="19"/>
      <c r="C746" s="19"/>
      <c r="I746" s="19"/>
    </row>
    <row r="747" spans="1:9">
      <c r="A747" s="17"/>
      <c r="B747" s="19"/>
      <c r="C747" s="19"/>
      <c r="I747" s="19"/>
    </row>
    <row r="748" spans="1:9">
      <c r="A748" s="17"/>
      <c r="B748" s="19"/>
      <c r="C748" s="19"/>
      <c r="I748" s="19"/>
    </row>
    <row r="749" spans="1:9">
      <c r="A749" s="17"/>
      <c r="B749" s="19"/>
      <c r="C749" s="19"/>
      <c r="I749" s="19"/>
    </row>
    <row r="750" spans="1:9">
      <c r="A750" s="17"/>
      <c r="B750" s="19"/>
      <c r="C750" s="19"/>
      <c r="I750" s="19"/>
    </row>
    <row r="751" spans="1:9">
      <c r="A751" s="17"/>
      <c r="B751" s="19"/>
      <c r="C751" s="19"/>
      <c r="I751" s="19"/>
    </row>
    <row r="752" spans="1:9">
      <c r="A752" s="17"/>
      <c r="B752" s="19"/>
      <c r="C752" s="19"/>
      <c r="I752" s="19"/>
    </row>
    <row r="753" spans="1:9">
      <c r="A753" s="17"/>
      <c r="B753" s="19"/>
      <c r="C753" s="19"/>
      <c r="I753" s="19"/>
    </row>
    <row r="754" spans="1:9">
      <c r="A754" s="17"/>
      <c r="B754" s="19"/>
      <c r="C754" s="19"/>
      <c r="I754" s="19"/>
    </row>
    <row r="755" spans="1:9">
      <c r="A755" s="17"/>
      <c r="B755" s="19"/>
      <c r="C755" s="19"/>
      <c r="I755" s="19"/>
    </row>
    <row r="756" spans="1:9">
      <c r="A756" s="17"/>
      <c r="B756" s="19"/>
      <c r="C756" s="19"/>
      <c r="I756" s="19"/>
    </row>
    <row r="757" spans="1:9">
      <c r="A757" s="17"/>
      <c r="B757" s="19"/>
      <c r="C757" s="19"/>
      <c r="I757" s="19"/>
    </row>
    <row r="758" spans="1:9">
      <c r="A758" s="17"/>
      <c r="B758" s="19"/>
      <c r="C758" s="19"/>
      <c r="I758" s="19"/>
    </row>
    <row r="759" spans="1:9">
      <c r="A759" s="17"/>
      <c r="B759" s="19"/>
      <c r="C759" s="19"/>
      <c r="I759" s="19"/>
    </row>
    <row r="760" spans="1:9">
      <c r="A760" s="17"/>
      <c r="B760" s="19"/>
      <c r="C760" s="19"/>
      <c r="I760" s="19"/>
    </row>
    <row r="761" spans="1:9">
      <c r="A761" s="17"/>
      <c r="B761" s="19"/>
      <c r="C761" s="19"/>
      <c r="I761" s="19"/>
    </row>
    <row r="762" spans="1:9">
      <c r="A762" s="17"/>
      <c r="B762" s="19"/>
      <c r="C762" s="19"/>
      <c r="I762" s="19"/>
    </row>
    <row r="763" spans="1:9">
      <c r="A763" s="17"/>
      <c r="B763" s="19"/>
      <c r="C763" s="19"/>
      <c r="I763" s="19"/>
    </row>
    <row r="764" spans="1:9">
      <c r="A764" s="17"/>
      <c r="B764" s="19"/>
      <c r="C764" s="19"/>
      <c r="I764" s="19"/>
    </row>
    <row r="765" spans="1:9">
      <c r="A765" s="17"/>
      <c r="B765" s="19"/>
      <c r="C765" s="19"/>
      <c r="I765" s="19"/>
    </row>
    <row r="766" spans="1:9">
      <c r="A766" s="17"/>
      <c r="B766" s="19"/>
      <c r="C766" s="19"/>
      <c r="I766" s="19"/>
    </row>
    <row r="767" spans="1:9">
      <c r="A767" s="17"/>
      <c r="B767" s="19"/>
      <c r="C767" s="19"/>
      <c r="I767" s="19"/>
    </row>
    <row r="768" spans="1:9">
      <c r="A768" s="17"/>
      <c r="B768" s="19"/>
      <c r="C768" s="19"/>
      <c r="I768" s="19"/>
    </row>
    <row r="769" spans="1:9">
      <c r="A769" s="17"/>
      <c r="B769" s="19"/>
      <c r="C769" s="19"/>
      <c r="I769" s="19"/>
    </row>
    <row r="770" spans="1:9">
      <c r="A770" s="17"/>
      <c r="B770" s="19"/>
      <c r="C770" s="19"/>
      <c r="I770" s="19"/>
    </row>
    <row r="771" spans="1:9">
      <c r="A771" s="17"/>
      <c r="B771" s="19"/>
      <c r="C771" s="19"/>
      <c r="I771" s="19"/>
    </row>
    <row r="772" spans="1:9">
      <c r="A772" s="17"/>
      <c r="B772" s="19"/>
      <c r="C772" s="19"/>
      <c r="I772" s="19"/>
    </row>
    <row r="773" spans="1:9">
      <c r="A773" s="17"/>
      <c r="B773" s="19"/>
      <c r="C773" s="19"/>
      <c r="I773" s="19"/>
    </row>
    <row r="774" spans="1:9">
      <c r="A774" s="17"/>
      <c r="B774" s="19"/>
      <c r="C774" s="19"/>
      <c r="I774" s="19"/>
    </row>
    <row r="775" spans="1:9">
      <c r="A775" s="17"/>
      <c r="B775" s="19"/>
      <c r="C775" s="19"/>
      <c r="I775" s="19"/>
    </row>
    <row r="776" spans="1:9">
      <c r="A776" s="17"/>
      <c r="B776" s="19"/>
      <c r="C776" s="19"/>
      <c r="I776" s="19"/>
    </row>
    <row r="777" spans="1:9">
      <c r="A777" s="17"/>
      <c r="B777" s="19"/>
      <c r="C777" s="19"/>
      <c r="I777" s="19"/>
    </row>
    <row r="778" spans="1:9">
      <c r="A778" s="17"/>
      <c r="B778" s="19"/>
      <c r="C778" s="19"/>
      <c r="I778" s="19"/>
    </row>
    <row r="779" spans="1:9">
      <c r="A779" s="17"/>
      <c r="B779" s="19"/>
      <c r="C779" s="19"/>
      <c r="I779" s="19"/>
    </row>
    <row r="780" spans="1:9">
      <c r="A780" s="17"/>
      <c r="B780" s="19"/>
      <c r="C780" s="19"/>
      <c r="I780" s="19"/>
    </row>
    <row r="781" spans="1:9">
      <c r="A781" s="17"/>
      <c r="B781" s="19"/>
      <c r="C781" s="19"/>
      <c r="I781" s="19"/>
    </row>
    <row r="782" spans="1:9">
      <c r="A782" s="17"/>
      <c r="B782" s="19"/>
      <c r="C782" s="19"/>
      <c r="I782" s="19"/>
    </row>
    <row r="783" spans="1:9">
      <c r="A783" s="17"/>
      <c r="B783" s="19"/>
      <c r="C783" s="19"/>
      <c r="I783" s="19"/>
    </row>
    <row r="784" spans="1:9">
      <c r="A784" s="17"/>
      <c r="B784" s="19"/>
      <c r="C784" s="19"/>
      <c r="I784" s="19"/>
    </row>
    <row r="785" spans="1:9">
      <c r="A785" s="17"/>
      <c r="B785" s="19"/>
      <c r="C785" s="19"/>
      <c r="I785" s="19"/>
    </row>
    <row r="786" spans="1:9">
      <c r="A786" s="17"/>
      <c r="B786" s="19"/>
      <c r="C786" s="19"/>
      <c r="I786" s="19"/>
    </row>
    <row r="787" spans="1:9">
      <c r="A787" s="17"/>
      <c r="B787" s="19"/>
      <c r="C787" s="19"/>
      <c r="I787" s="19"/>
    </row>
    <row r="788" spans="1:9">
      <c r="A788" s="17"/>
      <c r="B788" s="19"/>
      <c r="C788" s="19"/>
      <c r="I788" s="19"/>
    </row>
    <row r="789" spans="1:9">
      <c r="A789" s="17"/>
      <c r="B789" s="19"/>
      <c r="C789" s="19"/>
      <c r="I789" s="19"/>
    </row>
    <row r="790" spans="1:9">
      <c r="A790" s="17"/>
      <c r="B790" s="19"/>
      <c r="C790" s="19"/>
      <c r="I790" s="19"/>
    </row>
    <row r="791" spans="1:9">
      <c r="A791" s="17"/>
      <c r="B791" s="19"/>
      <c r="C791" s="19"/>
      <c r="I791" s="19"/>
    </row>
    <row r="792" spans="1:9">
      <c r="A792" s="17"/>
      <c r="B792" s="19"/>
      <c r="C792" s="19"/>
      <c r="I792" s="19"/>
    </row>
    <row r="793" spans="1:9">
      <c r="A793" s="17"/>
      <c r="B793" s="19"/>
      <c r="C793" s="19"/>
      <c r="I793" s="19"/>
    </row>
    <row r="794" spans="1:9">
      <c r="A794" s="17"/>
      <c r="B794" s="19"/>
      <c r="C794" s="19"/>
      <c r="I794" s="19"/>
    </row>
    <row r="795" spans="1:9">
      <c r="A795" s="17"/>
      <c r="B795" s="19"/>
      <c r="C795" s="19"/>
      <c r="I795" s="19"/>
    </row>
    <row r="796" spans="1:9">
      <c r="A796" s="17"/>
      <c r="B796" s="19"/>
      <c r="C796" s="19"/>
      <c r="I796" s="19"/>
    </row>
    <row r="797" spans="1:9">
      <c r="A797" s="17"/>
      <c r="B797" s="19"/>
      <c r="C797" s="19"/>
      <c r="I797" s="19"/>
    </row>
    <row r="798" spans="1:9">
      <c r="A798" s="17"/>
      <c r="B798" s="19"/>
      <c r="C798" s="19"/>
      <c r="I798" s="19"/>
    </row>
    <row r="799" spans="1:9">
      <c r="A799" s="17"/>
      <c r="B799" s="19"/>
      <c r="C799" s="19"/>
      <c r="I799" s="19"/>
    </row>
    <row r="800" spans="1:9">
      <c r="A800" s="17"/>
      <c r="B800" s="19"/>
      <c r="C800" s="19"/>
      <c r="I800" s="19"/>
    </row>
    <row r="801" spans="1:9">
      <c r="A801" s="17"/>
      <c r="B801" s="19"/>
      <c r="C801" s="19"/>
      <c r="I801" s="19"/>
    </row>
    <row r="802" spans="1:9">
      <c r="A802" s="17"/>
      <c r="B802" s="19"/>
      <c r="C802" s="19"/>
      <c r="I802" s="19"/>
    </row>
    <row r="803" spans="1:9">
      <c r="A803" s="17"/>
      <c r="B803" s="19"/>
      <c r="C803" s="19"/>
      <c r="I803" s="19"/>
    </row>
    <row r="804" spans="1:9">
      <c r="A804" s="17"/>
      <c r="B804" s="19"/>
      <c r="C804" s="19"/>
      <c r="I804" s="19"/>
    </row>
    <row r="805" spans="1:9">
      <c r="A805" s="17"/>
      <c r="B805" s="19"/>
      <c r="C805" s="19"/>
      <c r="I805" s="19"/>
    </row>
    <row r="806" spans="1:9">
      <c r="A806" s="17"/>
      <c r="B806" s="19"/>
      <c r="C806" s="19"/>
      <c r="I806" s="19"/>
    </row>
    <row r="807" spans="1:9">
      <c r="A807" s="17"/>
      <c r="B807" s="19"/>
      <c r="C807" s="19"/>
      <c r="I807" s="19"/>
    </row>
    <row r="808" spans="1:9">
      <c r="A808" s="17"/>
      <c r="B808" s="19"/>
      <c r="C808" s="19"/>
      <c r="I808" s="19"/>
    </row>
    <row r="809" spans="1:9">
      <c r="A809" s="17"/>
      <c r="B809" s="19"/>
      <c r="C809" s="19"/>
      <c r="I809" s="19"/>
    </row>
    <row r="810" spans="1:9">
      <c r="A810" s="17"/>
      <c r="B810" s="19"/>
      <c r="C810" s="19"/>
      <c r="I810" s="19"/>
    </row>
    <row r="811" spans="1:9">
      <c r="A811" s="17"/>
      <c r="B811" s="19"/>
      <c r="C811" s="19"/>
      <c r="I811" s="19"/>
    </row>
    <row r="812" spans="1:9">
      <c r="A812" s="17"/>
      <c r="B812" s="19"/>
      <c r="C812" s="19"/>
      <c r="I812" s="19"/>
    </row>
    <row r="813" spans="1:9">
      <c r="A813" s="17"/>
      <c r="B813" s="19"/>
      <c r="C813" s="19"/>
      <c r="I813" s="19"/>
    </row>
    <row r="814" spans="1:9">
      <c r="A814" s="17"/>
      <c r="B814" s="19"/>
      <c r="C814" s="19"/>
      <c r="I814" s="19"/>
    </row>
    <row r="815" spans="1:9">
      <c r="A815" s="17"/>
      <c r="B815" s="19"/>
      <c r="C815" s="19"/>
      <c r="I815" s="19"/>
    </row>
    <row r="816" spans="1:9">
      <c r="A816" s="17"/>
      <c r="B816" s="19"/>
      <c r="C816" s="19"/>
      <c r="I816" s="19"/>
    </row>
    <row r="817" spans="1:9">
      <c r="A817" s="17"/>
      <c r="B817" s="19"/>
      <c r="C817" s="19"/>
      <c r="I817" s="19"/>
    </row>
    <row r="818" spans="1:9">
      <c r="A818" s="17"/>
      <c r="B818" s="19"/>
      <c r="C818" s="19"/>
      <c r="I818" s="19"/>
    </row>
    <row r="819" spans="1:9">
      <c r="A819" s="17"/>
      <c r="B819" s="19"/>
      <c r="C819" s="19"/>
      <c r="I819" s="19"/>
    </row>
    <row r="820" spans="1:9">
      <c r="A820" s="17"/>
      <c r="B820" s="19"/>
      <c r="C820" s="19"/>
      <c r="I820" s="19"/>
    </row>
    <row r="821" spans="1:9">
      <c r="A821" s="17"/>
      <c r="B821" s="19"/>
      <c r="C821" s="19"/>
      <c r="I821" s="19"/>
    </row>
    <row r="822" spans="1:9">
      <c r="A822" s="17"/>
      <c r="B822" s="19"/>
      <c r="C822" s="19"/>
      <c r="I822" s="19"/>
    </row>
    <row r="823" spans="1:9">
      <c r="A823" s="17"/>
      <c r="B823" s="19"/>
      <c r="C823" s="19"/>
      <c r="I823" s="19"/>
    </row>
    <row r="824" spans="1:9">
      <c r="A824" s="17"/>
      <c r="B824" s="19"/>
      <c r="C824" s="19"/>
      <c r="I824" s="19"/>
    </row>
    <row r="825" spans="1:9">
      <c r="A825" s="17"/>
      <c r="B825" s="19"/>
      <c r="C825" s="19"/>
      <c r="I825" s="19"/>
    </row>
    <row r="826" spans="1:9">
      <c r="A826" s="17"/>
      <c r="B826" s="19"/>
      <c r="C826" s="19"/>
      <c r="I826" s="19"/>
    </row>
    <row r="827" spans="1:9">
      <c r="A827" s="17"/>
      <c r="B827" s="19"/>
      <c r="C827" s="19"/>
      <c r="I827" s="19"/>
    </row>
    <row r="828" spans="1:9">
      <c r="A828" s="17"/>
      <c r="B828" s="19"/>
      <c r="C828" s="19"/>
      <c r="I828" s="19"/>
    </row>
    <row r="829" spans="1:9">
      <c r="A829" s="17"/>
      <c r="B829" s="19"/>
      <c r="C829" s="19"/>
      <c r="I829" s="19"/>
    </row>
    <row r="830" spans="1:9">
      <c r="A830" s="17"/>
      <c r="B830" s="19"/>
      <c r="C830" s="19"/>
      <c r="I830" s="19"/>
    </row>
    <row r="831" spans="1:9">
      <c r="A831" s="17"/>
      <c r="B831" s="19"/>
      <c r="C831" s="19"/>
      <c r="I831" s="19"/>
    </row>
    <row r="832" spans="1:9">
      <c r="A832" s="17"/>
      <c r="B832" s="19"/>
      <c r="C832" s="19"/>
      <c r="I832" s="19"/>
    </row>
    <row r="833" spans="1:9">
      <c r="A833" s="17"/>
      <c r="B833" s="19"/>
      <c r="C833" s="19"/>
      <c r="I833" s="19"/>
    </row>
    <row r="834" spans="1:9">
      <c r="A834" s="17"/>
      <c r="B834" s="19"/>
      <c r="C834" s="19"/>
      <c r="I834" s="19"/>
    </row>
    <row r="835" spans="1:9">
      <c r="A835" s="17"/>
      <c r="B835" s="19"/>
      <c r="C835" s="19"/>
      <c r="I835" s="19"/>
    </row>
    <row r="836" spans="1:9">
      <c r="A836" s="17"/>
      <c r="B836" s="19"/>
      <c r="C836" s="19"/>
      <c r="I836" s="19"/>
    </row>
    <row r="837" spans="1:9">
      <c r="A837" s="17"/>
      <c r="B837" s="19"/>
      <c r="C837" s="19"/>
      <c r="I837" s="19"/>
    </row>
    <row r="838" spans="1:9">
      <c r="A838" s="17"/>
      <c r="B838" s="19"/>
      <c r="C838" s="19"/>
      <c r="I838" s="19"/>
    </row>
    <row r="839" spans="1:9">
      <c r="A839" s="17"/>
      <c r="B839" s="19"/>
      <c r="C839" s="19"/>
      <c r="I839" s="19"/>
    </row>
    <row r="840" spans="1:9">
      <c r="A840" s="17"/>
      <c r="B840" s="19"/>
      <c r="C840" s="19"/>
      <c r="I840" s="19"/>
    </row>
    <row r="841" spans="1:9">
      <c r="A841" s="17"/>
      <c r="B841" s="19"/>
      <c r="C841" s="19"/>
      <c r="I841" s="19"/>
    </row>
    <row r="842" spans="1:9">
      <c r="A842" s="17"/>
      <c r="B842" s="19"/>
      <c r="C842" s="19"/>
      <c r="I842" s="19"/>
    </row>
    <row r="843" spans="1:9">
      <c r="A843" s="17"/>
      <c r="B843" s="19"/>
      <c r="C843" s="19"/>
      <c r="I843" s="19"/>
    </row>
    <row r="844" spans="1:9">
      <c r="A844" s="17"/>
      <c r="B844" s="19"/>
      <c r="C844" s="19"/>
      <c r="I844" s="19"/>
    </row>
    <row r="845" spans="1:9">
      <c r="A845" s="17"/>
      <c r="B845" s="19"/>
      <c r="C845" s="19"/>
      <c r="I845" s="19"/>
    </row>
    <row r="846" spans="1:9">
      <c r="A846" s="17"/>
      <c r="B846" s="19"/>
      <c r="C846" s="19"/>
      <c r="I846" s="19"/>
    </row>
    <row r="847" spans="1:9">
      <c r="A847" s="17"/>
      <c r="B847" s="19"/>
      <c r="C847" s="19"/>
      <c r="I847" s="19"/>
    </row>
    <row r="848" spans="1:9">
      <c r="A848" s="17"/>
      <c r="B848" s="19"/>
      <c r="C848" s="19"/>
      <c r="I848" s="19"/>
    </row>
    <row r="849" spans="1:9">
      <c r="A849" s="17"/>
      <c r="B849" s="19"/>
      <c r="C849" s="19"/>
      <c r="I849" s="19"/>
    </row>
    <row r="850" spans="1:9">
      <c r="A850" s="17"/>
      <c r="B850" s="19"/>
      <c r="C850" s="19"/>
      <c r="I850" s="19"/>
    </row>
    <row r="851" spans="1:9">
      <c r="A851" s="17"/>
      <c r="B851" s="19"/>
      <c r="C851" s="19"/>
      <c r="I851" s="19"/>
    </row>
    <row r="852" spans="1:9">
      <c r="A852" s="17"/>
      <c r="B852" s="19"/>
      <c r="C852" s="19"/>
      <c r="I852" s="19"/>
    </row>
    <row r="853" spans="1:9">
      <c r="A853" s="17"/>
      <c r="B853" s="19"/>
      <c r="C853" s="19"/>
      <c r="I853" s="19"/>
    </row>
    <row r="854" spans="1:9">
      <c r="A854" s="17"/>
      <c r="B854" s="19"/>
      <c r="C854" s="19"/>
      <c r="I854" s="19"/>
    </row>
    <row r="855" spans="1:9">
      <c r="A855" s="17"/>
      <c r="B855" s="19"/>
      <c r="C855" s="19"/>
      <c r="I855" s="19"/>
    </row>
    <row r="856" spans="1:9">
      <c r="A856" s="17"/>
      <c r="B856" s="19"/>
      <c r="C856" s="19"/>
      <c r="I856" s="19"/>
    </row>
    <row r="857" spans="1:9">
      <c r="A857" s="17"/>
      <c r="B857" s="19"/>
      <c r="C857" s="19"/>
      <c r="I857" s="19"/>
    </row>
    <row r="858" spans="1:9">
      <c r="A858" s="17"/>
      <c r="B858" s="19"/>
      <c r="C858" s="19"/>
      <c r="I858" s="19"/>
    </row>
    <row r="859" spans="1:9">
      <c r="A859" s="17"/>
      <c r="B859" s="19"/>
      <c r="C859" s="19"/>
      <c r="I859" s="19"/>
    </row>
    <row r="860" spans="1:9">
      <c r="A860" s="17"/>
      <c r="B860" s="19"/>
      <c r="C860" s="19"/>
      <c r="I860" s="19"/>
    </row>
    <row r="861" spans="1:9">
      <c r="A861" s="17"/>
      <c r="B861" s="19"/>
      <c r="C861" s="19"/>
      <c r="I861" s="19"/>
    </row>
    <row r="862" spans="1:9">
      <c r="A862" s="17"/>
      <c r="B862" s="19"/>
      <c r="C862" s="19"/>
      <c r="I862" s="19"/>
    </row>
    <row r="863" spans="1:9">
      <c r="A863" s="17"/>
      <c r="B863" s="19"/>
      <c r="C863" s="19"/>
      <c r="I863" s="19"/>
    </row>
    <row r="864" spans="1:9">
      <c r="A864" s="17"/>
      <c r="B864" s="19"/>
      <c r="C864" s="19"/>
      <c r="I864" s="19"/>
    </row>
    <row r="865" spans="1:9">
      <c r="A865" s="17"/>
      <c r="B865" s="19"/>
      <c r="C865" s="19"/>
      <c r="I865" s="19"/>
    </row>
    <row r="866" spans="1:9">
      <c r="A866" s="17"/>
      <c r="B866" s="19"/>
      <c r="C866" s="19"/>
      <c r="I866" s="19"/>
    </row>
    <row r="867" spans="1:9">
      <c r="A867" s="17"/>
      <c r="B867" s="19"/>
      <c r="C867" s="19"/>
      <c r="I867" s="19"/>
    </row>
    <row r="868" spans="1:9">
      <c r="A868" s="17"/>
      <c r="B868" s="19"/>
      <c r="C868" s="19"/>
      <c r="I868" s="19"/>
    </row>
    <row r="869" spans="1:9">
      <c r="A869" s="17"/>
      <c r="B869" s="19"/>
      <c r="C869" s="19"/>
      <c r="I869" s="19"/>
    </row>
    <row r="870" spans="1:9">
      <c r="A870" s="17"/>
      <c r="B870" s="19"/>
      <c r="C870" s="19"/>
      <c r="I870" s="19"/>
    </row>
    <row r="871" spans="1:9">
      <c r="A871" s="17"/>
      <c r="B871" s="19"/>
      <c r="C871" s="19"/>
      <c r="I871" s="19"/>
    </row>
    <row r="872" spans="1:9">
      <c r="A872" s="17"/>
      <c r="B872" s="19"/>
      <c r="C872" s="19"/>
      <c r="I872" s="19"/>
    </row>
    <row r="873" spans="1:9">
      <c r="A873" s="17"/>
      <c r="B873" s="19"/>
      <c r="C873" s="19"/>
      <c r="I873" s="19"/>
    </row>
    <row r="874" spans="1:9">
      <c r="A874" s="17"/>
      <c r="B874" s="19"/>
      <c r="C874" s="19"/>
      <c r="I874" s="19"/>
    </row>
    <row r="875" spans="1:9">
      <c r="A875" s="17"/>
      <c r="B875" s="19"/>
      <c r="C875" s="19"/>
      <c r="I875" s="19"/>
    </row>
    <row r="876" spans="1:9">
      <c r="A876" s="17"/>
      <c r="B876" s="19"/>
      <c r="C876" s="19"/>
      <c r="I876" s="19"/>
    </row>
    <row r="877" spans="1:9">
      <c r="A877" s="17"/>
      <c r="B877" s="19"/>
      <c r="C877" s="19"/>
      <c r="I877" s="19"/>
    </row>
    <row r="878" spans="1:9">
      <c r="A878" s="17"/>
      <c r="B878" s="19"/>
      <c r="C878" s="19"/>
      <c r="I878" s="19"/>
    </row>
    <row r="879" spans="1:9">
      <c r="A879" s="17"/>
      <c r="B879" s="19"/>
      <c r="C879" s="19"/>
      <c r="I879" s="19"/>
    </row>
    <row r="880" spans="1:9">
      <c r="A880" s="17"/>
      <c r="B880" s="19"/>
      <c r="C880" s="19"/>
      <c r="I880" s="19"/>
    </row>
    <row r="881" spans="1:9">
      <c r="A881" s="17"/>
      <c r="B881" s="19"/>
      <c r="C881" s="19"/>
      <c r="I881" s="19"/>
    </row>
    <row r="882" spans="1:9">
      <c r="A882" s="17"/>
      <c r="B882" s="19"/>
      <c r="C882" s="19"/>
      <c r="I882" s="19"/>
    </row>
    <row r="883" spans="1:9">
      <c r="A883" s="17"/>
      <c r="B883" s="19"/>
      <c r="C883" s="19"/>
      <c r="I883" s="19"/>
    </row>
    <row r="884" spans="1:9">
      <c r="A884" s="17"/>
      <c r="B884" s="19"/>
      <c r="C884" s="19"/>
      <c r="I884" s="19"/>
    </row>
    <row r="885" spans="1:9">
      <c r="A885" s="17"/>
      <c r="B885" s="19"/>
      <c r="C885" s="19"/>
      <c r="I885" s="19"/>
    </row>
    <row r="886" spans="1:9">
      <c r="A886" s="17"/>
      <c r="B886" s="19"/>
      <c r="C886" s="19"/>
      <c r="I886" s="19"/>
    </row>
    <row r="887" spans="1:9">
      <c r="A887" s="17"/>
      <c r="B887" s="19"/>
      <c r="C887" s="19"/>
      <c r="I887" s="19"/>
    </row>
    <row r="888" spans="1:9">
      <c r="A888" s="17"/>
      <c r="B888" s="19"/>
      <c r="C888" s="19"/>
      <c r="I888" s="19"/>
    </row>
    <row r="889" spans="1:9">
      <c r="A889" s="17"/>
      <c r="B889" s="19"/>
      <c r="C889" s="19"/>
      <c r="I889" s="19"/>
    </row>
    <row r="890" spans="1:9">
      <c r="A890" s="17"/>
      <c r="B890" s="19"/>
      <c r="C890" s="19"/>
      <c r="I890" s="19"/>
    </row>
    <row r="891" spans="1:9">
      <c r="A891" s="17"/>
      <c r="B891" s="19"/>
      <c r="C891" s="19"/>
      <c r="I891" s="19"/>
    </row>
    <row r="892" spans="1:9">
      <c r="A892" s="17"/>
      <c r="B892" s="19"/>
      <c r="C892" s="19"/>
      <c r="I892" s="19"/>
    </row>
    <row r="893" spans="1:9">
      <c r="A893" s="17"/>
      <c r="B893" s="19"/>
      <c r="C893" s="19"/>
      <c r="I893" s="19"/>
    </row>
    <row r="894" spans="1:9">
      <c r="A894" s="17"/>
      <c r="B894" s="19"/>
      <c r="C894" s="19"/>
      <c r="I894" s="19"/>
    </row>
    <row r="895" spans="1:9">
      <c r="A895" s="17"/>
      <c r="B895" s="19"/>
      <c r="C895" s="19"/>
      <c r="I895" s="19"/>
    </row>
    <row r="896" spans="1:9">
      <c r="A896" s="17"/>
      <c r="B896" s="19"/>
      <c r="C896" s="19"/>
      <c r="I896" s="19"/>
    </row>
    <row r="897" spans="1:9">
      <c r="A897" s="17"/>
      <c r="B897" s="19"/>
      <c r="C897" s="19"/>
      <c r="I897" s="19"/>
    </row>
    <row r="898" spans="1:9">
      <c r="A898" s="17"/>
      <c r="B898" s="19"/>
      <c r="C898" s="19"/>
      <c r="I898" s="19"/>
    </row>
    <row r="899" spans="1:9">
      <c r="A899" s="17"/>
      <c r="B899" s="19"/>
      <c r="C899" s="19"/>
      <c r="I899" s="19"/>
    </row>
    <row r="900" spans="1:9">
      <c r="A900" s="17"/>
      <c r="B900" s="19"/>
      <c r="C900" s="19"/>
      <c r="I900" s="19"/>
    </row>
    <row r="901" spans="1:9">
      <c r="A901" s="17"/>
      <c r="B901" s="19"/>
      <c r="C901" s="19"/>
      <c r="I901" s="19"/>
    </row>
    <row r="902" spans="1:9">
      <c r="A902" s="17"/>
      <c r="B902" s="19"/>
      <c r="C902" s="19"/>
      <c r="I902" s="19"/>
    </row>
    <row r="903" spans="1:9">
      <c r="A903" s="17"/>
      <c r="B903" s="19"/>
      <c r="C903" s="19"/>
      <c r="I903" s="19"/>
    </row>
    <row r="904" spans="1:9">
      <c r="A904" s="17"/>
      <c r="B904" s="19"/>
      <c r="C904" s="19"/>
      <c r="I904" s="19"/>
    </row>
    <row r="905" spans="1:9">
      <c r="A905" s="17"/>
      <c r="B905" s="19"/>
      <c r="C905" s="19"/>
      <c r="I905" s="19"/>
    </row>
    <row r="906" spans="1:9">
      <c r="A906" s="17"/>
      <c r="B906" s="19"/>
      <c r="C906" s="19"/>
      <c r="I906" s="19"/>
    </row>
    <row r="907" spans="1:9">
      <c r="A907" s="17"/>
      <c r="B907" s="19"/>
      <c r="C907" s="19"/>
      <c r="I907" s="19"/>
    </row>
    <row r="908" spans="1:9">
      <c r="A908" s="17"/>
      <c r="B908" s="19"/>
      <c r="C908" s="19"/>
      <c r="I908" s="19"/>
    </row>
    <row r="909" spans="1:9">
      <c r="A909" s="17"/>
      <c r="B909" s="19"/>
      <c r="C909" s="19"/>
      <c r="I909" s="19"/>
    </row>
    <row r="910" spans="1:9">
      <c r="A910" s="17"/>
      <c r="B910" s="19"/>
      <c r="C910" s="19"/>
      <c r="I910" s="19"/>
    </row>
    <row r="911" spans="1:9">
      <c r="A911" s="17"/>
      <c r="B911" s="19"/>
      <c r="C911" s="19"/>
      <c r="I911" s="19"/>
    </row>
    <row r="912" spans="1:9">
      <c r="A912" s="17"/>
      <c r="B912" s="19"/>
      <c r="C912" s="19"/>
      <c r="I912" s="19"/>
    </row>
    <row r="913" spans="1:9">
      <c r="A913" s="17"/>
      <c r="B913" s="19"/>
      <c r="C913" s="19"/>
      <c r="I913" s="19"/>
    </row>
    <row r="914" spans="1:9">
      <c r="A914" s="17"/>
      <c r="B914" s="19"/>
      <c r="C914" s="19"/>
      <c r="I914" s="19"/>
    </row>
    <row r="915" spans="1:9">
      <c r="A915" s="17"/>
      <c r="B915" s="19"/>
      <c r="C915" s="19"/>
      <c r="I915" s="19"/>
    </row>
    <row r="916" spans="1:9">
      <c r="A916" s="17"/>
      <c r="B916" s="19"/>
      <c r="C916" s="19"/>
      <c r="I916" s="19"/>
    </row>
    <row r="917" spans="1:9">
      <c r="A917" s="17"/>
      <c r="B917" s="19"/>
      <c r="C917" s="19"/>
      <c r="I917" s="19"/>
    </row>
    <row r="918" spans="1:9">
      <c r="A918" s="17"/>
      <c r="B918" s="19"/>
      <c r="C918" s="19"/>
      <c r="I918" s="19"/>
    </row>
    <row r="919" spans="1:9">
      <c r="A919" s="17"/>
      <c r="B919" s="19"/>
      <c r="C919" s="19"/>
      <c r="I919" s="19"/>
    </row>
    <row r="920" spans="1:9">
      <c r="A920" s="17"/>
      <c r="B920" s="19"/>
      <c r="C920" s="19"/>
      <c r="I920" s="19"/>
    </row>
    <row r="921" spans="1:9">
      <c r="A921" s="17"/>
      <c r="B921" s="19"/>
      <c r="C921" s="19"/>
      <c r="I921" s="19"/>
    </row>
    <row r="922" spans="1:9">
      <c r="A922" s="17"/>
      <c r="B922" s="19"/>
      <c r="C922" s="19"/>
      <c r="I922" s="19"/>
    </row>
    <row r="923" spans="1:9">
      <c r="A923" s="17"/>
      <c r="B923" s="19"/>
      <c r="C923" s="19"/>
      <c r="I923" s="19"/>
    </row>
    <row r="924" spans="1:9">
      <c r="A924" s="17"/>
      <c r="B924" s="19"/>
      <c r="C924" s="19"/>
      <c r="I924" s="19"/>
    </row>
  </sheetData>
  <mergeCells count="102">
    <mergeCell ref="A168:N168"/>
    <mergeCell ref="A174:C174"/>
    <mergeCell ref="A175:N175"/>
    <mergeCell ref="A182:C182"/>
    <mergeCell ref="A183:C183"/>
    <mergeCell ref="A165:A166"/>
    <mergeCell ref="B165:B166"/>
    <mergeCell ref="C165:H165"/>
    <mergeCell ref="I165:N165"/>
    <mergeCell ref="A167:N167"/>
    <mergeCell ref="A203:C203"/>
    <mergeCell ref="A188:N188"/>
    <mergeCell ref="A194:C194"/>
    <mergeCell ref="A195:N195"/>
    <mergeCell ref="A201:C201"/>
    <mergeCell ref="A202:C202"/>
    <mergeCell ref="A185:A186"/>
    <mergeCell ref="B185:B186"/>
    <mergeCell ref="C185:H185"/>
    <mergeCell ref="I185:N185"/>
    <mergeCell ref="A187:N187"/>
    <mergeCell ref="A147:N147"/>
    <mergeCell ref="A153:C153"/>
    <mergeCell ref="A154:N154"/>
    <mergeCell ref="A161:C161"/>
    <mergeCell ref="A162:C162"/>
    <mergeCell ref="A144:A145"/>
    <mergeCell ref="B144:B145"/>
    <mergeCell ref="C144:H144"/>
    <mergeCell ref="I144:N144"/>
    <mergeCell ref="A146:N146"/>
    <mergeCell ref="A127:N127"/>
    <mergeCell ref="A133:C133"/>
    <mergeCell ref="A134:N134"/>
    <mergeCell ref="A141:C141"/>
    <mergeCell ref="A142:C142"/>
    <mergeCell ref="A124:A125"/>
    <mergeCell ref="B124:B125"/>
    <mergeCell ref="C124:H124"/>
    <mergeCell ref="I124:N124"/>
    <mergeCell ref="A126:N126"/>
    <mergeCell ref="A107:N107"/>
    <mergeCell ref="A113:C113"/>
    <mergeCell ref="A114:N114"/>
    <mergeCell ref="A121:C121"/>
    <mergeCell ref="A122:C122"/>
    <mergeCell ref="A104:A105"/>
    <mergeCell ref="B104:B105"/>
    <mergeCell ref="C104:H104"/>
    <mergeCell ref="I104:N104"/>
    <mergeCell ref="A106:N106"/>
    <mergeCell ref="A87:N87"/>
    <mergeCell ref="A93:C93"/>
    <mergeCell ref="A94:N94"/>
    <mergeCell ref="A101:C101"/>
    <mergeCell ref="A102:C102"/>
    <mergeCell ref="A84:A85"/>
    <mergeCell ref="B84:B85"/>
    <mergeCell ref="C84:H84"/>
    <mergeCell ref="I84:N84"/>
    <mergeCell ref="A86:N86"/>
    <mergeCell ref="A68:N68"/>
    <mergeCell ref="A73:C73"/>
    <mergeCell ref="A74:N74"/>
    <mergeCell ref="A81:C81"/>
    <mergeCell ref="A82:C82"/>
    <mergeCell ref="A65:A66"/>
    <mergeCell ref="B65:B66"/>
    <mergeCell ref="C65:H65"/>
    <mergeCell ref="I65:N65"/>
    <mergeCell ref="A67:N67"/>
    <mergeCell ref="A48:N48"/>
    <mergeCell ref="A54:C54"/>
    <mergeCell ref="A55:N55"/>
    <mergeCell ref="A62:C62"/>
    <mergeCell ref="A63:C63"/>
    <mergeCell ref="A45:A46"/>
    <mergeCell ref="B45:B46"/>
    <mergeCell ref="C45:H45"/>
    <mergeCell ref="I45:N45"/>
    <mergeCell ref="A47:N47"/>
    <mergeCell ref="A43:C43"/>
    <mergeCell ref="A27:N27"/>
    <mergeCell ref="A24:A25"/>
    <mergeCell ref="B24:B25"/>
    <mergeCell ref="C24:H24"/>
    <mergeCell ref="I24:N24"/>
    <mergeCell ref="A26:N26"/>
    <mergeCell ref="A5:N5"/>
    <mergeCell ref="B2:M2"/>
    <mergeCell ref="C3:H3"/>
    <mergeCell ref="I3:N3"/>
    <mergeCell ref="A3:A4"/>
    <mergeCell ref="B3:B4"/>
    <mergeCell ref="A22:C22"/>
    <mergeCell ref="A12:C12"/>
    <mergeCell ref="A21:C21"/>
    <mergeCell ref="A13:N13"/>
    <mergeCell ref="A6:N6"/>
    <mergeCell ref="A42:C42"/>
    <mergeCell ref="A34:N34"/>
    <mergeCell ref="A33:C3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0"/>
  <sheetViews>
    <sheetView topLeftCell="A13" zoomScaleNormal="100" zoomScaleSheetLayoutView="100" workbookViewId="0">
      <selection activeCell="B31" sqref="B31"/>
    </sheetView>
  </sheetViews>
  <sheetFormatPr defaultRowHeight="15"/>
  <cols>
    <col min="2" max="2" width="59.140625" customWidth="1"/>
    <col min="3" max="3" width="17.7109375" customWidth="1"/>
    <col min="4" max="4" width="27.7109375" customWidth="1"/>
    <col min="9" max="9" width="9.140625" customWidth="1"/>
  </cols>
  <sheetData>
    <row r="2" spans="1:14">
      <c r="A2" t="s">
        <v>54</v>
      </c>
      <c r="B2" s="25"/>
      <c r="C2" s="25"/>
      <c r="D2" s="25"/>
      <c r="E2" s="25"/>
      <c r="F2" s="26" t="s">
        <v>79</v>
      </c>
      <c r="G2" s="25"/>
      <c r="H2" s="25"/>
      <c r="I2" s="25"/>
      <c r="J2" s="25"/>
      <c r="K2" s="25"/>
      <c r="L2" s="25"/>
      <c r="M2" s="25"/>
      <c r="N2" s="25"/>
    </row>
    <row r="3" spans="1:14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20.25">
      <c r="B4" s="27" t="s">
        <v>55</v>
      </c>
      <c r="C4" s="27" t="s">
        <v>66</v>
      </c>
      <c r="D4" s="27" t="s">
        <v>76</v>
      </c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20.25">
      <c r="B5" s="27" t="s">
        <v>56</v>
      </c>
      <c r="C5" s="27" t="s">
        <v>66</v>
      </c>
      <c r="D5" s="27" t="s">
        <v>68</v>
      </c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ht="20.25">
      <c r="B6" s="27" t="s">
        <v>67</v>
      </c>
      <c r="C6" s="27" t="s">
        <v>66</v>
      </c>
      <c r="D6" s="27" t="s">
        <v>69</v>
      </c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20.25">
      <c r="B7" s="27" t="s">
        <v>57</v>
      </c>
      <c r="C7" s="27" t="s">
        <v>66</v>
      </c>
      <c r="D7" s="27" t="s">
        <v>70</v>
      </c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ht="20.25">
      <c r="B8" s="27" t="s">
        <v>58</v>
      </c>
      <c r="C8" s="27" t="s">
        <v>66</v>
      </c>
      <c r="D8" s="27" t="s">
        <v>71</v>
      </c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ht="20.25">
      <c r="B9" s="27" t="s">
        <v>59</v>
      </c>
      <c r="C9" s="27" t="s">
        <v>66</v>
      </c>
      <c r="D9" s="27" t="s">
        <v>72</v>
      </c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ht="20.25">
      <c r="B10" s="27" t="s">
        <v>60</v>
      </c>
      <c r="C10" s="27" t="s">
        <v>66</v>
      </c>
      <c r="D10" s="27" t="s">
        <v>73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ht="20.25">
      <c r="B11" s="27" t="s">
        <v>61</v>
      </c>
      <c r="C11" s="27" t="s">
        <v>66</v>
      </c>
      <c r="D11" s="27" t="s">
        <v>74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ht="20.25">
      <c r="B12" s="27" t="s">
        <v>62</v>
      </c>
      <c r="C12" s="27" t="s">
        <v>66</v>
      </c>
      <c r="D12" s="27" t="s">
        <v>75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</row>
    <row r="13" spans="1:14" ht="20.25">
      <c r="B13" s="27" t="s">
        <v>63</v>
      </c>
      <c r="C13" s="27" t="s">
        <v>66</v>
      </c>
      <c r="D13" s="27" t="s">
        <v>287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ht="20.25">
      <c r="B14" s="27" t="s">
        <v>64</v>
      </c>
      <c r="C14" s="27" t="s">
        <v>66</v>
      </c>
      <c r="D14" s="27" t="s">
        <v>77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ht="20.25">
      <c r="B15" s="27" t="s">
        <v>65</v>
      </c>
      <c r="C15" s="27" t="s">
        <v>66</v>
      </c>
      <c r="D15" s="27" t="s">
        <v>78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4" ht="20.25">
      <c r="B16" s="27" t="s">
        <v>261</v>
      </c>
      <c r="C16" s="27" t="s">
        <v>263</v>
      </c>
      <c r="D16" s="27" t="s">
        <v>278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2:14" s="44" customFormat="1" ht="20.25">
      <c r="B17" s="27" t="s">
        <v>262</v>
      </c>
      <c r="C17" s="27" t="s">
        <v>264</v>
      </c>
      <c r="D17" s="27" t="s">
        <v>265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2:14" s="44" customFormat="1" ht="20.25">
      <c r="B18" s="27" t="s">
        <v>266</v>
      </c>
      <c r="C18" s="27" t="s">
        <v>263</v>
      </c>
      <c r="D18" s="27" t="s">
        <v>279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2:14" s="44" customFormat="1" ht="20.25">
      <c r="B19" s="27" t="s">
        <v>267</v>
      </c>
      <c r="C19" s="27" t="s">
        <v>263</v>
      </c>
      <c r="D19" s="27" t="s">
        <v>286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2:14" s="44" customFormat="1" ht="20.25">
      <c r="B20" s="27" t="s">
        <v>268</v>
      </c>
      <c r="C20" s="27" t="s">
        <v>269</v>
      </c>
      <c r="D20" s="27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2:14" s="44" customFormat="1" ht="20.25">
      <c r="B21" s="27" t="s">
        <v>270</v>
      </c>
      <c r="C21" s="27" t="s">
        <v>263</v>
      </c>
      <c r="D21" s="27" t="s">
        <v>280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2:14" s="44" customFormat="1" ht="20.25">
      <c r="B22" s="27" t="s">
        <v>271</v>
      </c>
      <c r="C22" s="27" t="s">
        <v>263</v>
      </c>
      <c r="D22" s="27" t="s">
        <v>281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2:14" s="44" customFormat="1" ht="20.25">
      <c r="B23" s="27" t="s">
        <v>272</v>
      </c>
      <c r="C23" s="27" t="s">
        <v>263</v>
      </c>
      <c r="D23" s="27" t="s">
        <v>273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2:14" s="44" customFormat="1" ht="20.25">
      <c r="B24" s="27" t="s">
        <v>274</v>
      </c>
      <c r="C24" s="27" t="s">
        <v>263</v>
      </c>
      <c r="D24" s="27" t="s">
        <v>285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2:14" s="44" customFormat="1" ht="20.25">
      <c r="B25" s="27" t="s">
        <v>275</v>
      </c>
      <c r="C25" s="27" t="s">
        <v>263</v>
      </c>
      <c r="D25" s="27" t="s">
        <v>284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2:14" s="44" customFormat="1" ht="20.25">
      <c r="B26" s="27" t="s">
        <v>276</v>
      </c>
      <c r="C26" s="27" t="s">
        <v>263</v>
      </c>
      <c r="D26" s="27" t="s">
        <v>282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2:14" s="44" customFormat="1" ht="20.25">
      <c r="B27" s="27" t="s">
        <v>277</v>
      </c>
      <c r="C27" s="27" t="s">
        <v>263</v>
      </c>
      <c r="D27" s="27" t="s">
        <v>283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2:14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2:14" ht="26.25">
      <c r="B29" s="115" t="s">
        <v>80</v>
      </c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</row>
    <row r="30" spans="2:14" ht="23.25">
      <c r="B30" s="116" t="s">
        <v>288</v>
      </c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</row>
  </sheetData>
  <mergeCells count="2">
    <mergeCell ref="B29:N29"/>
    <mergeCell ref="B30:N30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topLeftCell="B7" workbookViewId="0">
      <selection activeCell="P125" sqref="P125"/>
    </sheetView>
  </sheetViews>
  <sheetFormatPr defaultRowHeight="15"/>
  <cols>
    <col min="1" max="1" width="21.7109375" customWidth="1"/>
    <col min="2" max="2" width="16.5703125" customWidth="1"/>
    <col min="5" max="5" width="15.42578125" customWidth="1"/>
    <col min="7" max="7" width="20.7109375" customWidth="1"/>
    <col min="9" max="9" width="14.28515625" customWidth="1"/>
    <col min="10" max="10" width="19.7109375" customWidth="1"/>
  </cols>
  <sheetData>
    <row r="1" spans="1:12">
      <c r="A1" t="s">
        <v>81</v>
      </c>
      <c r="B1">
        <v>4</v>
      </c>
      <c r="C1">
        <v>278</v>
      </c>
      <c r="D1">
        <f>B1*C1</f>
        <v>1112</v>
      </c>
      <c r="F1">
        <v>4</v>
      </c>
      <c r="H1">
        <f>F1*C1</f>
        <v>1112</v>
      </c>
      <c r="L1">
        <v>1112</v>
      </c>
    </row>
    <row r="2" spans="1:12">
      <c r="A2" t="s">
        <v>82</v>
      </c>
      <c r="B2">
        <v>12.4</v>
      </c>
      <c r="C2">
        <v>35</v>
      </c>
      <c r="D2">
        <f t="shared" ref="D2:D8" si="0">B2*C2</f>
        <v>434</v>
      </c>
      <c r="F2">
        <v>10.7</v>
      </c>
      <c r="H2">
        <f t="shared" ref="H2:H8" si="1">F2*C2</f>
        <v>374.5</v>
      </c>
      <c r="J2">
        <v>11.67</v>
      </c>
      <c r="L2">
        <f>J2*C2</f>
        <v>408.45</v>
      </c>
    </row>
    <row r="3" spans="1:12">
      <c r="A3" t="s">
        <v>83</v>
      </c>
      <c r="B3">
        <v>2</v>
      </c>
      <c r="C3">
        <v>42</v>
      </c>
      <c r="D3">
        <f t="shared" si="0"/>
        <v>84</v>
      </c>
      <c r="E3" t="s">
        <v>92</v>
      </c>
      <c r="F3">
        <v>7.5</v>
      </c>
      <c r="H3">
        <f t="shared" si="1"/>
        <v>315</v>
      </c>
      <c r="I3" t="s">
        <v>93</v>
      </c>
      <c r="J3">
        <v>0.5</v>
      </c>
      <c r="K3">
        <v>17</v>
      </c>
      <c r="L3">
        <f>J3*K3</f>
        <v>8.5</v>
      </c>
    </row>
    <row r="4" spans="1:12">
      <c r="A4" t="s">
        <v>84</v>
      </c>
      <c r="B4">
        <v>1.39</v>
      </c>
      <c r="C4">
        <v>35</v>
      </c>
      <c r="D4">
        <f t="shared" si="0"/>
        <v>48.65</v>
      </c>
      <c r="F4">
        <v>1.3</v>
      </c>
      <c r="H4">
        <f t="shared" si="1"/>
        <v>45.5</v>
      </c>
      <c r="L4">
        <v>45.5</v>
      </c>
    </row>
    <row r="5" spans="1:12">
      <c r="A5" t="s">
        <v>85</v>
      </c>
      <c r="B5">
        <v>1.2</v>
      </c>
      <c r="C5">
        <v>35</v>
      </c>
      <c r="D5">
        <f t="shared" si="0"/>
        <v>42</v>
      </c>
      <c r="F5">
        <v>1.2</v>
      </c>
      <c r="H5">
        <f t="shared" si="1"/>
        <v>42</v>
      </c>
      <c r="L5">
        <v>42</v>
      </c>
    </row>
    <row r="6" spans="1:12">
      <c r="A6" t="s">
        <v>86</v>
      </c>
      <c r="B6">
        <v>0.4</v>
      </c>
      <c r="C6">
        <v>105</v>
      </c>
      <c r="D6">
        <f t="shared" si="0"/>
        <v>42</v>
      </c>
      <c r="F6">
        <v>0.4</v>
      </c>
      <c r="H6">
        <f t="shared" si="1"/>
        <v>42</v>
      </c>
      <c r="L6">
        <v>42</v>
      </c>
    </row>
    <row r="7" spans="1:12">
      <c r="A7" t="s">
        <v>87</v>
      </c>
      <c r="B7">
        <v>0.2</v>
      </c>
      <c r="C7">
        <v>7.8</v>
      </c>
      <c r="D7">
        <f t="shared" si="0"/>
        <v>1.56</v>
      </c>
      <c r="F7">
        <v>0.2</v>
      </c>
      <c r="H7">
        <f t="shared" si="1"/>
        <v>1.56</v>
      </c>
      <c r="L7">
        <v>1.56</v>
      </c>
    </row>
    <row r="8" spans="1:12">
      <c r="A8" t="s">
        <v>88</v>
      </c>
      <c r="B8">
        <v>1</v>
      </c>
      <c r="C8">
        <v>101.8</v>
      </c>
      <c r="D8">
        <f t="shared" si="0"/>
        <v>101.8</v>
      </c>
      <c r="F8">
        <v>1</v>
      </c>
      <c r="H8">
        <f t="shared" si="1"/>
        <v>101.8</v>
      </c>
      <c r="L8">
        <v>101.8</v>
      </c>
    </row>
    <row r="9" spans="1:12">
      <c r="D9">
        <f>SUM(D1:D8)</f>
        <v>1866.01</v>
      </c>
      <c r="F9">
        <v>0.3</v>
      </c>
      <c r="G9">
        <v>56</v>
      </c>
      <c r="H9">
        <f>F9*G9</f>
        <v>16.8</v>
      </c>
      <c r="J9">
        <v>2.7</v>
      </c>
      <c r="K9">
        <v>92</v>
      </c>
      <c r="L9">
        <f>J9*K9</f>
        <v>248.4</v>
      </c>
    </row>
    <row r="10" spans="1:12">
      <c r="H10">
        <f>SUM(H1:H9)</f>
        <v>2051.16</v>
      </c>
      <c r="L10">
        <f>SUM(L1:L9)</f>
        <v>2010.21</v>
      </c>
    </row>
    <row r="11" spans="1:12">
      <c r="A11" t="s">
        <v>89</v>
      </c>
      <c r="B11">
        <v>123</v>
      </c>
      <c r="C11">
        <v>95</v>
      </c>
      <c r="D11">
        <f>B11*C11</f>
        <v>11685</v>
      </c>
    </row>
    <row r="12" spans="1:12">
      <c r="A12" t="s">
        <v>84</v>
      </c>
      <c r="B12">
        <v>23</v>
      </c>
      <c r="C12">
        <v>35</v>
      </c>
      <c r="D12">
        <f t="shared" ref="D12:D17" si="2">B12*C12</f>
        <v>805</v>
      </c>
    </row>
    <row r="13" spans="1:12">
      <c r="A13" t="s">
        <v>85</v>
      </c>
      <c r="B13">
        <v>10</v>
      </c>
      <c r="C13">
        <v>35</v>
      </c>
      <c r="D13">
        <f t="shared" si="2"/>
        <v>350</v>
      </c>
      <c r="F13" t="s">
        <v>125</v>
      </c>
    </row>
    <row r="14" spans="1:12">
      <c r="A14" t="s">
        <v>86</v>
      </c>
      <c r="B14">
        <v>1</v>
      </c>
      <c r="C14">
        <v>105</v>
      </c>
      <c r="D14">
        <f t="shared" si="2"/>
        <v>105</v>
      </c>
      <c r="F14" t="s">
        <v>126</v>
      </c>
      <c r="G14">
        <v>30</v>
      </c>
      <c r="H14">
        <v>23.5</v>
      </c>
      <c r="I14">
        <v>125</v>
      </c>
      <c r="J14">
        <v>125</v>
      </c>
    </row>
    <row r="15" spans="1:12">
      <c r="A15" t="s">
        <v>90</v>
      </c>
      <c r="B15">
        <v>2</v>
      </c>
      <c r="C15">
        <v>50</v>
      </c>
      <c r="D15">
        <f t="shared" si="2"/>
        <v>100</v>
      </c>
      <c r="F15" t="s">
        <v>86</v>
      </c>
      <c r="G15">
        <v>10</v>
      </c>
      <c r="H15">
        <v>325</v>
      </c>
      <c r="I15">
        <f t="shared" ref="I15:I16" si="3">G15*H15</f>
        <v>3250</v>
      </c>
      <c r="L15">
        <v>4.9000000000000004</v>
      </c>
    </row>
    <row r="16" spans="1:12">
      <c r="A16" t="s">
        <v>87</v>
      </c>
      <c r="B16">
        <v>1</v>
      </c>
      <c r="C16">
        <v>7.8</v>
      </c>
      <c r="D16">
        <f t="shared" si="2"/>
        <v>7.8</v>
      </c>
      <c r="F16" t="s">
        <v>127</v>
      </c>
      <c r="G16">
        <v>20</v>
      </c>
      <c r="H16">
        <v>304</v>
      </c>
      <c r="I16">
        <f t="shared" si="3"/>
        <v>6080</v>
      </c>
      <c r="J16">
        <v>3040</v>
      </c>
      <c r="L16">
        <v>6.08</v>
      </c>
    </row>
    <row r="17" spans="1:21">
      <c r="A17" t="s">
        <v>91</v>
      </c>
      <c r="B17">
        <v>3</v>
      </c>
      <c r="C17">
        <v>56</v>
      </c>
      <c r="D17">
        <f t="shared" si="2"/>
        <v>168</v>
      </c>
      <c r="I17">
        <f>SUM(I14:I16)</f>
        <v>9455</v>
      </c>
      <c r="J17">
        <f>SUM(J14:J16)</f>
        <v>3165</v>
      </c>
    </row>
    <row r="18" spans="1:21">
      <c r="D18">
        <f>SUM(D11:D17)</f>
        <v>13220.8</v>
      </c>
    </row>
    <row r="19" spans="1:21">
      <c r="A19" t="s">
        <v>94</v>
      </c>
      <c r="B19">
        <v>7.13</v>
      </c>
      <c r="C19">
        <v>278</v>
      </c>
      <c r="D19">
        <f>B19*C19</f>
        <v>1982.1399999999999</v>
      </c>
      <c r="F19" s="131" t="s">
        <v>128</v>
      </c>
      <c r="G19" s="131"/>
      <c r="H19" s="131"/>
      <c r="I19" s="132" t="s">
        <v>129</v>
      </c>
      <c r="J19" s="132"/>
      <c r="K19" s="132"/>
      <c r="L19" s="132"/>
      <c r="M19" s="132"/>
      <c r="N19" s="132"/>
      <c r="O19" s="132"/>
      <c r="P19" s="132"/>
      <c r="Q19" s="132"/>
      <c r="R19" s="132"/>
    </row>
    <row r="20" spans="1:21">
      <c r="A20" t="s">
        <v>83</v>
      </c>
      <c r="B20">
        <v>0.83</v>
      </c>
      <c r="C20">
        <v>42</v>
      </c>
      <c r="D20">
        <f t="shared" ref="D20:D28" si="4">B20*C20</f>
        <v>34.86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21">
      <c r="A21" t="s">
        <v>85</v>
      </c>
      <c r="B21">
        <v>1.86</v>
      </c>
      <c r="C21">
        <v>35</v>
      </c>
      <c r="D21">
        <f t="shared" si="4"/>
        <v>65.100000000000009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</row>
    <row r="22" spans="1:21">
      <c r="A22" t="s">
        <v>95</v>
      </c>
      <c r="B22">
        <v>1.42</v>
      </c>
      <c r="C22">
        <v>105</v>
      </c>
      <c r="D22">
        <f t="shared" si="4"/>
        <v>149.1</v>
      </c>
      <c r="F22" s="133" t="s">
        <v>130</v>
      </c>
      <c r="G22" s="134" t="s">
        <v>131</v>
      </c>
      <c r="H22" s="134"/>
      <c r="I22" s="134"/>
      <c r="J22" s="134"/>
      <c r="K22" s="134"/>
      <c r="L22" s="134"/>
      <c r="M22" s="135" t="s">
        <v>132</v>
      </c>
      <c r="N22" s="135"/>
      <c r="O22" s="135"/>
      <c r="P22" s="135" t="s">
        <v>133</v>
      </c>
      <c r="Q22" s="135"/>
      <c r="R22" s="135"/>
    </row>
    <row r="23" spans="1:21">
      <c r="A23" t="s">
        <v>96</v>
      </c>
      <c r="B23">
        <v>1.08</v>
      </c>
      <c r="C23">
        <v>23</v>
      </c>
      <c r="D23">
        <f t="shared" si="4"/>
        <v>24.840000000000003</v>
      </c>
      <c r="F23" s="133"/>
      <c r="G23" s="134"/>
      <c r="H23" s="134"/>
      <c r="I23" s="134"/>
      <c r="J23" s="134"/>
      <c r="K23" s="134"/>
      <c r="L23" s="134"/>
      <c r="M23" s="136" t="s">
        <v>134</v>
      </c>
      <c r="N23" s="136"/>
      <c r="O23" s="36" t="s">
        <v>135</v>
      </c>
      <c r="P23" s="136" t="s">
        <v>134</v>
      </c>
      <c r="Q23" s="136"/>
      <c r="R23" s="36" t="s">
        <v>135</v>
      </c>
    </row>
    <row r="24" spans="1:21">
      <c r="A24" t="s">
        <v>84</v>
      </c>
      <c r="B24">
        <v>0.51</v>
      </c>
      <c r="C24">
        <v>35</v>
      </c>
      <c r="D24">
        <f t="shared" si="4"/>
        <v>17.850000000000001</v>
      </c>
      <c r="F24" s="37">
        <v>1</v>
      </c>
      <c r="G24" s="130" t="s">
        <v>136</v>
      </c>
      <c r="H24" s="130"/>
      <c r="I24" s="130"/>
      <c r="J24" s="130"/>
      <c r="K24" s="130"/>
      <c r="L24" s="130"/>
      <c r="M24" s="129">
        <v>50</v>
      </c>
      <c r="N24" s="129"/>
      <c r="O24" s="42">
        <v>50</v>
      </c>
      <c r="P24" s="129">
        <v>5000</v>
      </c>
      <c r="Q24" s="129"/>
      <c r="R24" s="42">
        <v>5000</v>
      </c>
      <c r="S24">
        <v>187</v>
      </c>
      <c r="T24">
        <f>M24*S24</f>
        <v>9350</v>
      </c>
    </row>
    <row r="25" spans="1:21">
      <c r="A25" t="s">
        <v>91</v>
      </c>
      <c r="B25">
        <v>0.42</v>
      </c>
      <c r="C25">
        <v>56</v>
      </c>
      <c r="D25">
        <f t="shared" si="4"/>
        <v>23.52</v>
      </c>
      <c r="F25" s="37">
        <v>2</v>
      </c>
      <c r="G25" s="130" t="s">
        <v>137</v>
      </c>
      <c r="H25" s="130"/>
      <c r="I25" s="130"/>
      <c r="J25" s="130"/>
      <c r="K25" s="130"/>
      <c r="L25" s="130"/>
      <c r="M25" s="129">
        <v>15</v>
      </c>
      <c r="N25" s="129"/>
      <c r="O25" s="42">
        <v>15</v>
      </c>
      <c r="P25" s="129">
        <v>1500</v>
      </c>
      <c r="Q25" s="129"/>
      <c r="R25" s="42">
        <v>1500</v>
      </c>
      <c r="S25">
        <v>50</v>
      </c>
      <c r="T25" s="34">
        <f t="shared" ref="T25:T26" si="5">M25*S25</f>
        <v>750</v>
      </c>
    </row>
    <row r="26" spans="1:21">
      <c r="A26" t="s">
        <v>90</v>
      </c>
      <c r="B26">
        <v>0.08</v>
      </c>
      <c r="C26">
        <v>50</v>
      </c>
      <c r="D26">
        <f t="shared" si="4"/>
        <v>4</v>
      </c>
      <c r="F26" s="37">
        <v>3</v>
      </c>
      <c r="G26" s="130" t="s">
        <v>138</v>
      </c>
      <c r="H26" s="130"/>
      <c r="I26" s="130"/>
      <c r="J26" s="130"/>
      <c r="K26" s="130"/>
      <c r="L26" s="130"/>
      <c r="M26" s="129">
        <v>150</v>
      </c>
      <c r="N26" s="129"/>
      <c r="O26" s="42">
        <v>150</v>
      </c>
      <c r="P26" s="129">
        <v>15000</v>
      </c>
      <c r="Q26" s="129"/>
      <c r="R26" s="42">
        <v>15000</v>
      </c>
      <c r="S26">
        <v>0</v>
      </c>
      <c r="T26" s="34">
        <f t="shared" si="5"/>
        <v>0</v>
      </c>
    </row>
    <row r="27" spans="1:21">
      <c r="A27" t="s">
        <v>97</v>
      </c>
      <c r="B27">
        <v>0.35</v>
      </c>
      <c r="C27">
        <v>7.8</v>
      </c>
      <c r="D27">
        <f t="shared" si="4"/>
        <v>2.73</v>
      </c>
      <c r="F27" s="38" t="s">
        <v>139</v>
      </c>
      <c r="G27" s="39"/>
      <c r="H27" s="39"/>
      <c r="I27" s="128"/>
      <c r="J27" s="128"/>
      <c r="K27" s="128"/>
      <c r="L27" s="128"/>
      <c r="M27" s="43"/>
      <c r="N27" s="43"/>
      <c r="O27" s="41"/>
      <c r="P27" s="43"/>
      <c r="Q27" s="43"/>
      <c r="R27" s="41"/>
      <c r="T27">
        <f>SUM(T24:T26)</f>
        <v>10100</v>
      </c>
    </row>
    <row r="28" spans="1:21">
      <c r="A28" t="s">
        <v>88</v>
      </c>
      <c r="B28">
        <v>0.5</v>
      </c>
      <c r="C28">
        <v>101.8</v>
      </c>
      <c r="D28">
        <f t="shared" si="4"/>
        <v>50.9</v>
      </c>
      <c r="F28" s="38" t="s">
        <v>140</v>
      </c>
      <c r="G28" s="39"/>
      <c r="H28" s="39"/>
      <c r="I28" s="128"/>
      <c r="J28" s="128"/>
      <c r="K28" s="128"/>
      <c r="L28" s="128"/>
      <c r="M28" s="40"/>
      <c r="N28" s="40"/>
      <c r="O28" s="41" t="s">
        <v>141</v>
      </c>
      <c r="P28" s="40"/>
      <c r="Q28" s="40"/>
      <c r="R28" s="41"/>
    </row>
    <row r="29" spans="1:21">
      <c r="D29">
        <f>SUM(D19:D28)</f>
        <v>2355.04</v>
      </c>
    </row>
    <row r="30" spans="1:21">
      <c r="F30" s="45"/>
      <c r="G30" s="130" t="s">
        <v>142</v>
      </c>
      <c r="H30" s="130"/>
      <c r="I30" s="130"/>
      <c r="J30" s="130"/>
      <c r="K30" s="130"/>
      <c r="L30" s="130"/>
      <c r="M30" s="130"/>
      <c r="N30" s="129"/>
      <c r="O30" s="129"/>
      <c r="P30" s="51">
        <v>94.4</v>
      </c>
      <c r="Q30" s="129"/>
      <c r="R30" s="129"/>
      <c r="S30" s="51"/>
      <c r="T30">
        <v>210</v>
      </c>
      <c r="U30">
        <f>P30*T30</f>
        <v>19824</v>
      </c>
    </row>
    <row r="31" spans="1:21">
      <c r="F31" s="45">
        <v>6</v>
      </c>
      <c r="G31" s="130" t="s">
        <v>143</v>
      </c>
      <c r="H31" s="130"/>
      <c r="I31" s="130"/>
      <c r="J31" s="130"/>
      <c r="K31" s="130"/>
      <c r="L31" s="130"/>
      <c r="M31" s="130"/>
      <c r="N31" s="129">
        <v>4.8</v>
      </c>
      <c r="O31" s="129"/>
      <c r="P31" s="51">
        <v>4.8</v>
      </c>
      <c r="Q31" s="129">
        <v>480</v>
      </c>
      <c r="R31" s="129"/>
      <c r="S31" s="51">
        <v>480</v>
      </c>
      <c r="T31">
        <v>105</v>
      </c>
      <c r="U31" s="44">
        <f>P31*T31</f>
        <v>504</v>
      </c>
    </row>
    <row r="32" spans="1:21">
      <c r="F32" s="46" t="s">
        <v>139</v>
      </c>
      <c r="G32" s="47"/>
      <c r="H32" s="47"/>
      <c r="I32" s="128"/>
      <c r="J32" s="128"/>
      <c r="K32" s="128"/>
      <c r="L32" s="128"/>
      <c r="M32" s="128"/>
      <c r="N32" s="52"/>
      <c r="O32" s="52"/>
      <c r="P32" s="50"/>
      <c r="Q32" s="52"/>
      <c r="R32" s="52"/>
      <c r="S32" s="50"/>
      <c r="U32">
        <f>SUM(U30:U31)</f>
        <v>20328</v>
      </c>
    </row>
    <row r="33" spans="1:19">
      <c r="F33" s="46" t="s">
        <v>140</v>
      </c>
      <c r="G33" s="47"/>
      <c r="H33" s="47"/>
      <c r="I33" s="128"/>
      <c r="J33" s="128"/>
      <c r="K33" s="128"/>
      <c r="L33" s="128"/>
      <c r="M33" s="128"/>
      <c r="N33" s="48"/>
      <c r="O33" s="48"/>
      <c r="P33" s="49">
        <v>80</v>
      </c>
      <c r="Q33" s="48"/>
      <c r="R33" s="48"/>
      <c r="S33" s="50">
        <v>8000</v>
      </c>
    </row>
    <row r="36" spans="1:19">
      <c r="A36" t="s">
        <v>144</v>
      </c>
    </row>
    <row r="37" spans="1:19" ht="16.5" thickBot="1">
      <c r="A37" s="119" t="s">
        <v>145</v>
      </c>
      <c r="B37" s="122" t="s">
        <v>146</v>
      </c>
      <c r="C37" s="123"/>
      <c r="D37" s="123"/>
      <c r="E37" s="124"/>
    </row>
    <row r="38" spans="1:19" ht="16.5" thickBot="1">
      <c r="A38" s="120"/>
      <c r="B38" s="125" t="s">
        <v>147</v>
      </c>
      <c r="C38" s="126"/>
      <c r="D38" s="125" t="s">
        <v>147</v>
      </c>
      <c r="E38" s="127"/>
    </row>
    <row r="39" spans="1:19" ht="32.25" thickBot="1">
      <c r="A39" s="121"/>
      <c r="B39" s="53" t="s">
        <v>148</v>
      </c>
      <c r="C39" s="53" t="s">
        <v>149</v>
      </c>
      <c r="D39" s="53" t="s">
        <v>148</v>
      </c>
      <c r="E39" s="58" t="s">
        <v>149</v>
      </c>
      <c r="G39" s="44" t="s">
        <v>162</v>
      </c>
      <c r="H39" s="44">
        <v>40</v>
      </c>
      <c r="I39" s="44">
        <v>40</v>
      </c>
      <c r="J39" s="44">
        <v>4</v>
      </c>
      <c r="K39" s="44">
        <v>4</v>
      </c>
      <c r="L39">
        <v>278</v>
      </c>
      <c r="M39">
        <f>K39*L39</f>
        <v>1112</v>
      </c>
      <c r="O39" s="44"/>
      <c r="P39" s="44"/>
      <c r="Q39" s="44"/>
      <c r="R39" s="44"/>
      <c r="S39" s="44"/>
    </row>
    <row r="40" spans="1:19" ht="32.25" thickBot="1">
      <c r="A40" s="59" t="s">
        <v>150</v>
      </c>
      <c r="B40" s="54">
        <v>30.83</v>
      </c>
      <c r="C40" s="55">
        <v>30.83</v>
      </c>
      <c r="D40" s="56">
        <v>23</v>
      </c>
      <c r="E40" s="60">
        <f>B40*D40</f>
        <v>709.08999999999992</v>
      </c>
      <c r="G40" s="44" t="s">
        <v>163</v>
      </c>
      <c r="H40" s="44">
        <v>5</v>
      </c>
      <c r="I40" s="44">
        <v>4.95</v>
      </c>
      <c r="J40" s="44">
        <v>0.5</v>
      </c>
      <c r="K40" s="44">
        <v>0.5</v>
      </c>
      <c r="L40">
        <v>17</v>
      </c>
      <c r="M40" s="44">
        <f t="shared" ref="M40:M49" si="6">K40*L40</f>
        <v>8.5</v>
      </c>
      <c r="O40" s="44"/>
      <c r="P40" s="44"/>
      <c r="Q40" s="44"/>
      <c r="R40" s="44"/>
      <c r="S40" s="44"/>
    </row>
    <row r="41" spans="1:19" ht="32.25" thickBot="1">
      <c r="A41" s="61" t="s">
        <v>151</v>
      </c>
      <c r="B41" s="56">
        <v>1</v>
      </c>
      <c r="C41" s="54">
        <v>1</v>
      </c>
      <c r="D41" s="56">
        <v>23</v>
      </c>
      <c r="E41" s="60">
        <f t="shared" ref="E41:E47" si="7">B41*D41</f>
        <v>23</v>
      </c>
      <c r="G41" s="44" t="s">
        <v>164</v>
      </c>
      <c r="H41" s="44"/>
      <c r="I41" s="44"/>
      <c r="J41" s="44"/>
      <c r="K41" s="44"/>
      <c r="M41" s="44">
        <f t="shared" si="6"/>
        <v>0</v>
      </c>
      <c r="O41" s="44"/>
      <c r="P41" s="44"/>
      <c r="Q41" s="44"/>
      <c r="R41" s="44"/>
      <c r="S41" s="44"/>
    </row>
    <row r="42" spans="1:19" ht="16.5" thickBot="1">
      <c r="A42" s="59" t="s">
        <v>152</v>
      </c>
      <c r="B42" s="56">
        <v>5.83</v>
      </c>
      <c r="C42" s="54">
        <v>5.83</v>
      </c>
      <c r="D42" s="56">
        <v>50</v>
      </c>
      <c r="E42" s="60">
        <f t="shared" si="7"/>
        <v>291.5</v>
      </c>
      <c r="G42" s="44" t="s">
        <v>165</v>
      </c>
      <c r="H42" s="44">
        <v>116.7</v>
      </c>
      <c r="I42" s="44">
        <v>70</v>
      </c>
      <c r="J42" s="44">
        <v>11.67</v>
      </c>
      <c r="K42" s="44">
        <v>7</v>
      </c>
      <c r="L42">
        <v>25</v>
      </c>
      <c r="M42" s="44">
        <f t="shared" si="6"/>
        <v>175</v>
      </c>
      <c r="O42" s="44"/>
      <c r="P42" s="44"/>
      <c r="Q42" s="44"/>
      <c r="R42" s="44"/>
      <c r="S42" s="44"/>
    </row>
    <row r="43" spans="1:19" ht="16.5" thickBot="1">
      <c r="A43" s="59" t="s">
        <v>153</v>
      </c>
      <c r="B43" s="56">
        <v>6.67</v>
      </c>
      <c r="C43" s="54">
        <v>6.67</v>
      </c>
      <c r="D43" s="56">
        <v>325</v>
      </c>
      <c r="E43" s="60">
        <f t="shared" si="7"/>
        <v>2167.75</v>
      </c>
      <c r="G43" s="44" t="s">
        <v>166</v>
      </c>
      <c r="H43" s="44"/>
      <c r="I43" s="44"/>
      <c r="J43" s="44"/>
      <c r="K43" s="44"/>
      <c r="M43" s="44">
        <f t="shared" si="6"/>
        <v>0</v>
      </c>
      <c r="O43" s="44"/>
      <c r="P43" s="44"/>
      <c r="Q43" s="44"/>
      <c r="R43" s="44"/>
      <c r="S43" s="44"/>
    </row>
    <row r="44" spans="1:19" ht="33" customHeight="1" thickBot="1">
      <c r="A44" s="61" t="s">
        <v>154</v>
      </c>
      <c r="B44" s="56">
        <v>1</v>
      </c>
      <c r="C44" s="54">
        <v>1</v>
      </c>
      <c r="D44" s="56">
        <v>325</v>
      </c>
      <c r="E44" s="60">
        <f t="shared" si="7"/>
        <v>325</v>
      </c>
      <c r="G44" s="44" t="s">
        <v>167</v>
      </c>
      <c r="H44" s="44">
        <v>13.9</v>
      </c>
      <c r="I44" s="44">
        <v>10.5</v>
      </c>
      <c r="J44" s="44">
        <v>1.39</v>
      </c>
      <c r="K44" s="44">
        <v>1.05</v>
      </c>
      <c r="L44">
        <v>20</v>
      </c>
      <c r="M44" s="44">
        <f t="shared" si="6"/>
        <v>21</v>
      </c>
      <c r="O44" s="44"/>
      <c r="P44" s="44"/>
      <c r="Q44" s="44"/>
      <c r="R44" s="44"/>
      <c r="S44" s="44"/>
    </row>
    <row r="45" spans="1:19" ht="16.5" customHeight="1" thickBot="1">
      <c r="A45" s="59" t="s">
        <v>155</v>
      </c>
      <c r="B45" s="56">
        <v>0.33</v>
      </c>
      <c r="C45" s="54">
        <v>0.33</v>
      </c>
      <c r="D45" s="56">
        <v>7.8</v>
      </c>
      <c r="E45" s="60">
        <f t="shared" si="7"/>
        <v>2.5739999999999998</v>
      </c>
      <c r="G45" s="44" t="s">
        <v>168</v>
      </c>
      <c r="H45" s="44">
        <v>12</v>
      </c>
      <c r="I45" s="44">
        <v>10</v>
      </c>
      <c r="J45" s="44">
        <v>1.2</v>
      </c>
      <c r="K45" s="44">
        <v>1</v>
      </c>
      <c r="L45">
        <v>20</v>
      </c>
      <c r="M45" s="44">
        <f t="shared" si="6"/>
        <v>20</v>
      </c>
      <c r="O45" s="44"/>
      <c r="P45" s="44"/>
      <c r="Q45" s="44"/>
      <c r="R45" s="44"/>
      <c r="S45" s="44"/>
    </row>
    <row r="46" spans="1:19" ht="32.25" thickBot="1">
      <c r="A46" s="61" t="s">
        <v>156</v>
      </c>
      <c r="B46" s="56">
        <v>0.75</v>
      </c>
      <c r="C46" s="54">
        <v>0.75</v>
      </c>
      <c r="D46" s="56">
        <v>255.8</v>
      </c>
      <c r="E46" s="60">
        <f t="shared" si="7"/>
        <v>191.85000000000002</v>
      </c>
      <c r="G46" s="44" t="s">
        <v>169</v>
      </c>
      <c r="H46" s="44">
        <v>27</v>
      </c>
      <c r="I46" s="44">
        <v>27</v>
      </c>
      <c r="J46" s="44">
        <v>2.7</v>
      </c>
      <c r="K46" s="44">
        <v>2.7</v>
      </c>
      <c r="L46">
        <v>90</v>
      </c>
      <c r="M46" s="44">
        <f t="shared" si="6"/>
        <v>243.00000000000003</v>
      </c>
      <c r="O46" s="44"/>
      <c r="P46" s="44"/>
      <c r="Q46" s="44"/>
      <c r="R46" s="44"/>
      <c r="S46" s="44"/>
    </row>
    <row r="47" spans="1:19" ht="17.25" customHeight="1" thickBot="1">
      <c r="A47" s="61" t="s">
        <v>157</v>
      </c>
      <c r="B47" s="54">
        <v>15.42</v>
      </c>
      <c r="C47" s="55">
        <v>15.42</v>
      </c>
      <c r="D47" s="56">
        <v>0</v>
      </c>
      <c r="E47" s="60">
        <f t="shared" si="7"/>
        <v>0</v>
      </c>
      <c r="G47" s="44" t="s">
        <v>170</v>
      </c>
      <c r="H47" s="44">
        <v>4</v>
      </c>
      <c r="I47" s="44">
        <v>4</v>
      </c>
      <c r="J47" s="44">
        <v>0.4</v>
      </c>
      <c r="K47" s="44">
        <v>0.4</v>
      </c>
      <c r="L47">
        <v>105</v>
      </c>
      <c r="M47" s="44">
        <f t="shared" si="6"/>
        <v>42</v>
      </c>
      <c r="O47" s="44"/>
      <c r="P47" s="44"/>
      <c r="Q47" s="44"/>
      <c r="R47" s="44"/>
      <c r="S47" s="44"/>
    </row>
    <row r="48" spans="1:19" ht="48" thickBot="1">
      <c r="A48" s="59" t="s">
        <v>158</v>
      </c>
      <c r="B48" s="57"/>
      <c r="C48" s="55">
        <v>57</v>
      </c>
      <c r="D48" s="57"/>
      <c r="E48" s="60">
        <f>SUM(E40:E47)</f>
        <v>3710.7640000000001</v>
      </c>
      <c r="G48" s="44" t="s">
        <v>171</v>
      </c>
      <c r="H48" s="44">
        <v>2</v>
      </c>
      <c r="I48" s="44">
        <v>2</v>
      </c>
      <c r="J48" s="44">
        <v>0.2</v>
      </c>
      <c r="K48" s="44">
        <v>0.2</v>
      </c>
      <c r="L48">
        <v>7.8</v>
      </c>
      <c r="M48" s="44">
        <f t="shared" si="6"/>
        <v>1.56</v>
      </c>
      <c r="O48" s="44"/>
      <c r="P48" s="44"/>
      <c r="Q48" s="44"/>
      <c r="R48" s="44"/>
      <c r="S48" s="44"/>
    </row>
    <row r="49" spans="1:13" ht="19.5" thickBot="1">
      <c r="A49" s="61" t="s">
        <v>159</v>
      </c>
      <c r="B49" s="57"/>
      <c r="C49" s="57"/>
      <c r="D49" s="57"/>
      <c r="E49" s="62"/>
      <c r="G49" s="44" t="s">
        <v>172</v>
      </c>
      <c r="H49" s="44">
        <v>10</v>
      </c>
      <c r="I49" s="44">
        <v>10</v>
      </c>
      <c r="J49" s="44">
        <v>1</v>
      </c>
      <c r="K49" s="44">
        <v>1</v>
      </c>
      <c r="L49">
        <v>101.8</v>
      </c>
      <c r="M49" s="44">
        <f t="shared" si="6"/>
        <v>101.8</v>
      </c>
    </row>
    <row r="50" spans="1:13" ht="16.5" customHeight="1" thickBot="1">
      <c r="A50" s="61" t="s">
        <v>160</v>
      </c>
      <c r="B50" s="56">
        <v>1</v>
      </c>
      <c r="C50" s="54">
        <v>1</v>
      </c>
      <c r="D50" s="56">
        <v>23</v>
      </c>
      <c r="E50" s="60">
        <f>C50*D50</f>
        <v>23</v>
      </c>
      <c r="G50" s="44" t="s">
        <v>173</v>
      </c>
      <c r="H50" s="44"/>
      <c r="I50" s="44"/>
      <c r="J50" s="44"/>
      <c r="K50" s="44"/>
      <c r="M50">
        <f>SUM(M39:M49)</f>
        <v>1724.86</v>
      </c>
    </row>
    <row r="51" spans="1:13" ht="16.5" customHeight="1" thickBot="1">
      <c r="A51" s="61" t="s">
        <v>153</v>
      </c>
      <c r="B51" s="56">
        <v>1</v>
      </c>
      <c r="C51" s="54">
        <v>1</v>
      </c>
      <c r="D51" s="56">
        <v>325</v>
      </c>
      <c r="E51" s="60">
        <f>C51*D51</f>
        <v>325</v>
      </c>
    </row>
    <row r="52" spans="1:13" ht="48" thickBot="1">
      <c r="A52" s="61" t="s">
        <v>161</v>
      </c>
      <c r="B52" s="57"/>
      <c r="C52" s="55">
        <v>59</v>
      </c>
      <c r="D52" s="57"/>
      <c r="E52" s="60">
        <f>SUM(E50:E51)</f>
        <v>348</v>
      </c>
    </row>
    <row r="53" spans="1:13" ht="19.5" customHeight="1">
      <c r="A53" s="63" t="s">
        <v>3</v>
      </c>
      <c r="B53" s="64"/>
      <c r="C53" s="65">
        <v>50</v>
      </c>
      <c r="D53" s="64"/>
      <c r="E53" s="66">
        <f>E52+E48</f>
        <v>4058.7640000000001</v>
      </c>
      <c r="I53" s="44" t="s">
        <v>204</v>
      </c>
      <c r="J53" s="44">
        <v>40</v>
      </c>
      <c r="K53">
        <v>278</v>
      </c>
      <c r="L53">
        <f>J53*K53</f>
        <v>11120</v>
      </c>
    </row>
    <row r="54" spans="1:13">
      <c r="I54" s="44" t="s">
        <v>164</v>
      </c>
      <c r="J54" s="44">
        <v>124</v>
      </c>
      <c r="K54">
        <v>25</v>
      </c>
      <c r="L54" s="44">
        <f t="shared" ref="L54:L61" si="8">J54*K54</f>
        <v>3100</v>
      </c>
    </row>
    <row r="55" spans="1:13" ht="15.75" thickBot="1">
      <c r="I55" s="44" t="s">
        <v>202</v>
      </c>
      <c r="J55" s="44">
        <v>20</v>
      </c>
      <c r="L55" s="44">
        <f t="shared" si="8"/>
        <v>0</v>
      </c>
    </row>
    <row r="56" spans="1:13" ht="15.75" customHeight="1">
      <c r="A56" s="68"/>
      <c r="B56" s="117">
        <v>80</v>
      </c>
      <c r="C56" s="117">
        <v>31</v>
      </c>
      <c r="D56" s="117">
        <v>145</v>
      </c>
      <c r="E56" s="117">
        <f>B56*D56</f>
        <v>11600</v>
      </c>
      <c r="F56" s="117"/>
      <c r="G56" s="117"/>
      <c r="I56" s="44" t="s">
        <v>203</v>
      </c>
      <c r="J56" s="44">
        <v>20</v>
      </c>
      <c r="K56">
        <v>55</v>
      </c>
      <c r="L56" s="44">
        <f t="shared" si="8"/>
        <v>1100</v>
      </c>
    </row>
    <row r="57" spans="1:13" ht="15.75" customHeight="1" thickBot="1">
      <c r="A57" s="69" t="s">
        <v>180</v>
      </c>
      <c r="B57" s="118"/>
      <c r="C57" s="118"/>
      <c r="D57" s="118"/>
      <c r="E57" s="118"/>
      <c r="F57" s="118"/>
      <c r="G57" s="118"/>
      <c r="I57" s="44" t="s">
        <v>166</v>
      </c>
      <c r="J57" s="44">
        <v>13.9</v>
      </c>
      <c r="K57">
        <v>20</v>
      </c>
      <c r="L57" s="44">
        <f t="shared" si="8"/>
        <v>278</v>
      </c>
    </row>
    <row r="58" spans="1:13" ht="15.75" thickBot="1">
      <c r="A58" s="70" t="s">
        <v>174</v>
      </c>
      <c r="B58" s="70">
        <v>168</v>
      </c>
      <c r="C58" s="70">
        <v>120</v>
      </c>
      <c r="D58" s="70">
        <v>25</v>
      </c>
      <c r="E58" s="117">
        <f t="shared" ref="E58" si="9">B58*D58</f>
        <v>4200</v>
      </c>
      <c r="F58" s="70"/>
      <c r="G58" s="70"/>
      <c r="I58" s="44" t="s">
        <v>168</v>
      </c>
      <c r="J58" s="44">
        <v>12</v>
      </c>
      <c r="K58">
        <v>20</v>
      </c>
      <c r="L58" s="44">
        <f t="shared" si="8"/>
        <v>240</v>
      </c>
    </row>
    <row r="59" spans="1:13" ht="15.75" thickBot="1">
      <c r="A59" s="70" t="s">
        <v>175</v>
      </c>
      <c r="B59" s="70">
        <v>14</v>
      </c>
      <c r="C59" s="70">
        <v>11.5</v>
      </c>
      <c r="D59" s="70">
        <v>20</v>
      </c>
      <c r="E59" s="118"/>
      <c r="F59" s="70"/>
      <c r="G59" s="70"/>
      <c r="I59" s="44" t="s">
        <v>193</v>
      </c>
      <c r="J59" s="44">
        <v>4</v>
      </c>
      <c r="K59">
        <v>105</v>
      </c>
      <c r="L59" s="44">
        <f t="shared" si="8"/>
        <v>420</v>
      </c>
    </row>
    <row r="60" spans="1:13" ht="15.75" thickBot="1">
      <c r="A60" s="70" t="s">
        <v>153</v>
      </c>
      <c r="B60" s="70">
        <v>6</v>
      </c>
      <c r="C60" s="70">
        <v>6</v>
      </c>
      <c r="D60" s="70">
        <v>325</v>
      </c>
      <c r="E60" s="117">
        <f t="shared" ref="E60" si="10">B60*D60</f>
        <v>1950</v>
      </c>
      <c r="F60" s="70"/>
      <c r="G60" s="70"/>
      <c r="I60" s="44" t="s">
        <v>194</v>
      </c>
      <c r="J60" s="44">
        <v>2</v>
      </c>
      <c r="K60">
        <v>7.8</v>
      </c>
      <c r="L60" s="44">
        <f t="shared" si="8"/>
        <v>15.6</v>
      </c>
    </row>
    <row r="61" spans="1:13" ht="15.75" thickBot="1">
      <c r="A61" s="70" t="s">
        <v>176</v>
      </c>
      <c r="B61" s="70">
        <v>7</v>
      </c>
      <c r="C61" s="70">
        <v>7</v>
      </c>
      <c r="D61" s="70">
        <v>50</v>
      </c>
      <c r="E61" s="118"/>
      <c r="F61" s="70"/>
      <c r="G61" s="70"/>
      <c r="I61" s="44" t="s">
        <v>195</v>
      </c>
      <c r="J61" s="44">
        <v>10</v>
      </c>
      <c r="K61">
        <v>101.8</v>
      </c>
      <c r="L61" s="44">
        <f t="shared" si="8"/>
        <v>1018</v>
      </c>
    </row>
    <row r="62" spans="1:13" ht="15.75" thickBot="1">
      <c r="A62" s="70" t="s">
        <v>177</v>
      </c>
      <c r="B62" s="70">
        <v>20</v>
      </c>
      <c r="C62" s="70">
        <v>20</v>
      </c>
      <c r="D62" s="70">
        <v>90</v>
      </c>
      <c r="E62" s="117">
        <f t="shared" ref="E62" si="11">B62*D62</f>
        <v>1800</v>
      </c>
      <c r="F62" s="70"/>
      <c r="G62" s="70"/>
      <c r="L62">
        <f>SUM(L53:L61)</f>
        <v>17291.599999999999</v>
      </c>
    </row>
    <row r="63" spans="1:13" ht="29.25" thickBot="1">
      <c r="A63" s="70" t="s">
        <v>178</v>
      </c>
      <c r="B63" s="70"/>
      <c r="C63" s="70">
        <v>70</v>
      </c>
      <c r="D63" s="70"/>
      <c r="E63" s="118"/>
      <c r="F63" s="70"/>
      <c r="G63" s="70"/>
    </row>
    <row r="64" spans="1:13" ht="29.25" thickBot="1">
      <c r="A64" s="70" t="s">
        <v>179</v>
      </c>
      <c r="B64" s="70"/>
      <c r="C64" s="70">
        <v>150</v>
      </c>
      <c r="D64" s="67"/>
      <c r="E64" s="67">
        <f>SUM(E56:E63)</f>
        <v>19550</v>
      </c>
      <c r="F64" s="67"/>
      <c r="G64" s="67"/>
    </row>
    <row r="67" spans="2:22">
      <c r="B67" s="44" t="s">
        <v>181</v>
      </c>
      <c r="C67" s="44"/>
      <c r="D67" s="44"/>
      <c r="E67" s="44"/>
      <c r="F67" s="44"/>
      <c r="G67" s="44"/>
      <c r="H67" s="44"/>
      <c r="I67" s="44" t="s">
        <v>182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</row>
    <row r="68" spans="2:22"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</row>
    <row r="69" spans="2:22"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</row>
    <row r="70" spans="2:22">
      <c r="B70" s="44" t="s">
        <v>145</v>
      </c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 t="s">
        <v>146</v>
      </c>
      <c r="N70" s="44"/>
      <c r="O70" s="44"/>
      <c r="P70" s="44"/>
      <c r="Q70" s="44"/>
      <c r="R70" s="44"/>
      <c r="S70" s="44"/>
      <c r="T70" s="44"/>
      <c r="U70" s="44"/>
      <c r="V70" s="44"/>
    </row>
    <row r="71" spans="2:22"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 t="s">
        <v>183</v>
      </c>
      <c r="N71" s="44"/>
      <c r="O71" s="44"/>
      <c r="P71" s="44"/>
      <c r="Q71" s="44"/>
      <c r="R71" s="44" t="s">
        <v>184</v>
      </c>
      <c r="S71" s="44"/>
      <c r="T71" s="44"/>
      <c r="U71" s="44"/>
      <c r="V71" s="44"/>
    </row>
    <row r="72" spans="2:22"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 t="s">
        <v>185</v>
      </c>
      <c r="N72" s="44"/>
      <c r="O72" s="44"/>
      <c r="P72" s="44" t="s">
        <v>186</v>
      </c>
      <c r="Q72" s="44"/>
      <c r="R72" s="44" t="s">
        <v>187</v>
      </c>
      <c r="S72" s="44"/>
      <c r="T72" s="44"/>
      <c r="U72" s="44" t="s">
        <v>188</v>
      </c>
      <c r="V72" s="44"/>
    </row>
    <row r="73" spans="2:22">
      <c r="B73" s="44" t="s">
        <v>189</v>
      </c>
      <c r="C73" s="44"/>
      <c r="D73" s="44"/>
      <c r="E73" s="44"/>
      <c r="F73" s="44"/>
      <c r="G73" s="44"/>
      <c r="H73" s="44"/>
      <c r="I73" s="44"/>
      <c r="J73" s="44"/>
      <c r="K73" s="44">
        <f>L73*M73</f>
        <v>11120</v>
      </c>
      <c r="L73" s="44">
        <v>278</v>
      </c>
      <c r="M73" s="44">
        <v>40</v>
      </c>
      <c r="N73" s="44"/>
      <c r="O73" s="44"/>
      <c r="P73" s="44">
        <v>40</v>
      </c>
      <c r="Q73" s="44"/>
      <c r="R73" s="44">
        <v>4</v>
      </c>
      <c r="S73" s="44"/>
      <c r="T73" s="44"/>
      <c r="U73" s="44">
        <v>4</v>
      </c>
      <c r="V73" s="44"/>
    </row>
    <row r="74" spans="2:22">
      <c r="B74" s="44" t="s">
        <v>164</v>
      </c>
      <c r="C74" s="44"/>
      <c r="D74" s="44"/>
      <c r="E74" s="44"/>
      <c r="F74" s="44"/>
      <c r="G74" s="44"/>
      <c r="H74" s="44"/>
      <c r="I74" s="44"/>
      <c r="J74" s="44"/>
      <c r="K74" s="44">
        <f t="shared" ref="K74:K82" si="12">L74*M74</f>
        <v>2675</v>
      </c>
      <c r="L74" s="44">
        <v>25</v>
      </c>
      <c r="M74" s="44">
        <v>107</v>
      </c>
      <c r="N74" s="44"/>
      <c r="O74" s="44"/>
      <c r="P74" s="44">
        <v>74.900000000000006</v>
      </c>
      <c r="Q74" s="44"/>
      <c r="R74" s="44">
        <v>10.7</v>
      </c>
      <c r="S74" s="44"/>
      <c r="T74" s="44"/>
      <c r="U74" s="44">
        <v>7.49</v>
      </c>
      <c r="V74" s="44"/>
    </row>
    <row r="75" spans="2:22">
      <c r="B75" s="44" t="s">
        <v>190</v>
      </c>
      <c r="C75" s="44"/>
      <c r="D75" s="44"/>
      <c r="E75" s="44"/>
      <c r="F75" s="44"/>
      <c r="G75" s="44"/>
      <c r="H75" s="44"/>
      <c r="I75" s="44"/>
      <c r="J75" s="44"/>
      <c r="K75" s="44">
        <f t="shared" si="12"/>
        <v>1500</v>
      </c>
      <c r="L75" s="44">
        <v>20</v>
      </c>
      <c r="M75" s="44">
        <v>75</v>
      </c>
      <c r="N75" s="44"/>
      <c r="O75" s="44"/>
      <c r="P75" s="44">
        <v>60</v>
      </c>
      <c r="Q75" s="44"/>
      <c r="R75" s="44">
        <v>7.5</v>
      </c>
      <c r="S75" s="44"/>
      <c r="T75" s="44"/>
      <c r="U75" s="44">
        <v>6</v>
      </c>
      <c r="V75" s="44"/>
    </row>
    <row r="76" spans="2:22">
      <c r="B76" s="44" t="s">
        <v>166</v>
      </c>
      <c r="C76" s="44"/>
      <c r="D76" s="44"/>
      <c r="E76" s="44"/>
      <c r="F76" s="44"/>
      <c r="G76" s="44"/>
      <c r="H76" s="44"/>
      <c r="I76" s="44"/>
      <c r="J76" s="44"/>
      <c r="K76" s="44">
        <f t="shared" si="12"/>
        <v>260</v>
      </c>
      <c r="L76" s="44">
        <v>20</v>
      </c>
      <c r="M76" s="44">
        <v>13</v>
      </c>
      <c r="N76" s="44"/>
      <c r="O76" s="44"/>
      <c r="P76" s="44">
        <v>10.5</v>
      </c>
      <c r="Q76" s="44"/>
      <c r="R76" s="44">
        <v>1.3</v>
      </c>
      <c r="S76" s="44"/>
      <c r="T76" s="44"/>
      <c r="U76" s="44">
        <v>1.05</v>
      </c>
      <c r="V76" s="44"/>
    </row>
    <row r="77" spans="2:22">
      <c r="B77" s="44"/>
      <c r="C77" s="44"/>
      <c r="D77" s="44"/>
      <c r="E77" s="44"/>
      <c r="F77" s="44"/>
      <c r="G77" s="44"/>
      <c r="H77" s="44"/>
      <c r="I77" s="44"/>
      <c r="J77" s="44"/>
      <c r="K77" s="44">
        <f t="shared" si="12"/>
        <v>0</v>
      </c>
      <c r="L77" s="44"/>
      <c r="M77" s="44"/>
      <c r="N77" s="44"/>
      <c r="O77" s="44"/>
      <c r="P77" s="44" t="s">
        <v>191</v>
      </c>
      <c r="Q77" s="44"/>
      <c r="R77" s="44"/>
      <c r="S77" s="44"/>
      <c r="T77" s="44"/>
      <c r="U77" s="44"/>
      <c r="V77" s="44"/>
    </row>
    <row r="78" spans="2:22">
      <c r="B78" s="44" t="s">
        <v>168</v>
      </c>
      <c r="C78" s="44"/>
      <c r="D78" s="44"/>
      <c r="E78" s="44"/>
      <c r="F78" s="44"/>
      <c r="G78" s="44"/>
      <c r="H78" s="44"/>
      <c r="I78" s="44"/>
      <c r="J78" s="44"/>
      <c r="K78" s="44">
        <f t="shared" si="12"/>
        <v>240</v>
      </c>
      <c r="L78" s="44">
        <v>20</v>
      </c>
      <c r="M78" s="44">
        <v>12</v>
      </c>
      <c r="N78" s="44"/>
      <c r="O78" s="44"/>
      <c r="P78" s="44">
        <v>10</v>
      </c>
      <c r="Q78" s="44"/>
      <c r="R78" s="44">
        <v>1.2</v>
      </c>
      <c r="S78" s="44"/>
      <c r="T78" s="44"/>
      <c r="U78" s="44">
        <v>1</v>
      </c>
      <c r="V78" s="44"/>
    </row>
    <row r="79" spans="2:22">
      <c r="B79" s="44" t="s">
        <v>192</v>
      </c>
      <c r="C79" s="44"/>
      <c r="D79" s="44"/>
      <c r="E79" s="44"/>
      <c r="F79" s="44"/>
      <c r="G79" s="44"/>
      <c r="H79" s="44"/>
      <c r="I79" s="44"/>
      <c r="J79" s="44"/>
      <c r="K79" s="44">
        <f t="shared" si="12"/>
        <v>150</v>
      </c>
      <c r="L79" s="44">
        <v>50</v>
      </c>
      <c r="M79" s="44">
        <v>3</v>
      </c>
      <c r="N79" s="44"/>
      <c r="O79" s="44"/>
      <c r="P79" s="44">
        <v>3</v>
      </c>
      <c r="Q79" s="44"/>
      <c r="R79" s="44">
        <v>0.3</v>
      </c>
      <c r="S79" s="44"/>
      <c r="T79" s="44"/>
      <c r="U79" s="44">
        <v>0.3</v>
      </c>
      <c r="V79" s="44"/>
    </row>
    <row r="80" spans="2:22">
      <c r="B80" s="44" t="s">
        <v>193</v>
      </c>
      <c r="C80" s="44"/>
      <c r="D80" s="44"/>
      <c r="E80" s="44"/>
      <c r="F80" s="44"/>
      <c r="G80" s="44"/>
      <c r="H80" s="44"/>
      <c r="I80" s="44"/>
      <c r="J80" s="44"/>
      <c r="K80" s="44">
        <f t="shared" si="12"/>
        <v>420</v>
      </c>
      <c r="L80" s="44">
        <v>105</v>
      </c>
      <c r="M80" s="44">
        <v>4</v>
      </c>
      <c r="N80" s="44"/>
      <c r="O80" s="44"/>
      <c r="P80" s="44">
        <v>4</v>
      </c>
      <c r="Q80" s="44"/>
      <c r="R80" s="44">
        <v>0.4</v>
      </c>
      <c r="S80" s="44"/>
      <c r="T80" s="44"/>
      <c r="U80" s="44">
        <v>0.4</v>
      </c>
      <c r="V80" s="44"/>
    </row>
    <row r="81" spans="2:23">
      <c r="B81" s="44" t="s">
        <v>194</v>
      </c>
      <c r="C81" s="44"/>
      <c r="D81" s="44"/>
      <c r="E81" s="44"/>
      <c r="F81" s="44"/>
      <c r="G81" s="44"/>
      <c r="H81" s="44"/>
      <c r="I81" s="44"/>
      <c r="J81" s="44"/>
      <c r="K81" s="44">
        <f t="shared" si="12"/>
        <v>15.6</v>
      </c>
      <c r="L81" s="44">
        <v>7.8</v>
      </c>
      <c r="M81" s="44">
        <v>2</v>
      </c>
      <c r="N81" s="44"/>
      <c r="O81" s="44"/>
      <c r="P81" s="44">
        <v>2</v>
      </c>
      <c r="Q81" s="44"/>
      <c r="R81" s="44">
        <v>0.2</v>
      </c>
      <c r="S81" s="44"/>
      <c r="T81" s="44"/>
      <c r="U81" s="44">
        <v>0.2</v>
      </c>
      <c r="V81" s="44"/>
    </row>
    <row r="82" spans="2:23">
      <c r="B82" s="44" t="s">
        <v>195</v>
      </c>
      <c r="C82" s="44"/>
      <c r="D82" s="44"/>
      <c r="E82" s="44"/>
      <c r="F82" s="44"/>
      <c r="G82" s="44"/>
      <c r="H82" s="44"/>
      <c r="I82" s="44"/>
      <c r="J82" s="44"/>
      <c r="K82" s="44">
        <f t="shared" si="12"/>
        <v>1018</v>
      </c>
      <c r="L82" s="44">
        <v>101.8</v>
      </c>
      <c r="M82" s="44">
        <v>10</v>
      </c>
      <c r="N82" s="44"/>
      <c r="O82" s="44"/>
      <c r="P82" s="44">
        <v>10</v>
      </c>
      <c r="Q82" s="44"/>
      <c r="R82" s="44">
        <v>1</v>
      </c>
      <c r="S82" s="44"/>
      <c r="T82" s="44"/>
      <c r="U82" s="44">
        <v>1</v>
      </c>
      <c r="V82" s="44"/>
    </row>
    <row r="83" spans="2:23">
      <c r="B83" s="44" t="s">
        <v>196</v>
      </c>
      <c r="C83" s="44"/>
      <c r="D83" s="44"/>
      <c r="E83" s="44"/>
      <c r="F83" s="44"/>
      <c r="G83" s="44"/>
      <c r="H83" s="44"/>
      <c r="I83" s="44"/>
      <c r="J83" s="44"/>
      <c r="K83" s="44">
        <f>SUM(K73:K82)</f>
        <v>17398.599999999999</v>
      </c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</row>
    <row r="84" spans="2:23"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</row>
    <row r="85" spans="2:23">
      <c r="B85" s="44" t="s">
        <v>197</v>
      </c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</row>
    <row r="86" spans="2:23"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</row>
    <row r="87" spans="2:23">
      <c r="B87" s="44" t="s">
        <v>198</v>
      </c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</row>
    <row r="88" spans="2:23"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</row>
    <row r="89" spans="2:23"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</row>
    <row r="90" spans="2:23">
      <c r="B90" s="44" t="s">
        <v>145</v>
      </c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 t="s">
        <v>146</v>
      </c>
      <c r="R90" s="44"/>
      <c r="S90" s="44"/>
      <c r="T90" s="44"/>
      <c r="U90" s="44"/>
      <c r="V90" s="44"/>
      <c r="W90" s="44"/>
    </row>
    <row r="91" spans="2:23"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 t="s">
        <v>183</v>
      </c>
      <c r="R91" s="44"/>
      <c r="S91" s="44" t="s">
        <v>184</v>
      </c>
      <c r="T91" s="44"/>
      <c r="U91" s="44"/>
      <c r="V91" s="44"/>
      <c r="W91" s="44"/>
    </row>
    <row r="92" spans="2:23"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 t="s">
        <v>185</v>
      </c>
      <c r="R92" s="44" t="s">
        <v>186</v>
      </c>
      <c r="S92" s="44" t="s">
        <v>187</v>
      </c>
      <c r="T92" s="44" t="s">
        <v>188</v>
      </c>
      <c r="U92" s="44"/>
      <c r="V92" s="44"/>
      <c r="W92" s="44"/>
    </row>
    <row r="93" spans="2:23">
      <c r="B93" s="44" t="s">
        <v>189</v>
      </c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>
        <f>P93*Q93</f>
        <v>11120</v>
      </c>
      <c r="P93" s="44">
        <v>278</v>
      </c>
      <c r="Q93" s="44">
        <v>40</v>
      </c>
      <c r="R93" s="44">
        <v>40</v>
      </c>
      <c r="S93" s="44">
        <v>4</v>
      </c>
      <c r="T93" s="44">
        <v>4</v>
      </c>
      <c r="U93" s="44"/>
      <c r="V93" s="44"/>
      <c r="W93" s="44"/>
    </row>
    <row r="94" spans="2:23">
      <c r="B94" s="44" t="s">
        <v>164</v>
      </c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>
        <f t="shared" ref="O94:O102" si="13">P94*Q94</f>
        <v>2325</v>
      </c>
      <c r="P94" s="44">
        <v>25</v>
      </c>
      <c r="Q94" s="44">
        <v>93</v>
      </c>
      <c r="R94" s="44">
        <v>56</v>
      </c>
      <c r="S94" s="44">
        <v>9.3000000000000007</v>
      </c>
      <c r="T94" s="44">
        <v>5.6</v>
      </c>
      <c r="U94" s="44"/>
      <c r="V94" s="44"/>
      <c r="W94" s="44"/>
    </row>
    <row r="95" spans="2:23">
      <c r="B95" s="44" t="s">
        <v>199</v>
      </c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>
        <f t="shared" si="13"/>
        <v>690</v>
      </c>
      <c r="P95" s="44">
        <v>23</v>
      </c>
      <c r="Q95" s="44">
        <v>30</v>
      </c>
      <c r="R95" s="44">
        <v>30</v>
      </c>
      <c r="S95" s="44">
        <v>3</v>
      </c>
      <c r="T95" s="44">
        <v>3</v>
      </c>
      <c r="U95" s="44"/>
      <c r="V95" s="44"/>
      <c r="W95" s="44"/>
    </row>
    <row r="96" spans="2:23">
      <c r="B96" s="44" t="s">
        <v>200</v>
      </c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>
        <f t="shared" si="13"/>
        <v>0</v>
      </c>
      <c r="P96" s="44"/>
      <c r="Q96" s="44">
        <v>30</v>
      </c>
      <c r="R96" s="44">
        <v>30</v>
      </c>
      <c r="S96" s="44">
        <v>3</v>
      </c>
      <c r="T96" s="44">
        <v>3</v>
      </c>
      <c r="U96" s="44"/>
      <c r="V96" s="44"/>
      <c r="W96" s="44"/>
    </row>
    <row r="97" spans="2:23">
      <c r="B97" s="44" t="s">
        <v>166</v>
      </c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>
        <f t="shared" si="13"/>
        <v>278</v>
      </c>
      <c r="P97" s="44">
        <v>20</v>
      </c>
      <c r="Q97" s="44">
        <v>13.9</v>
      </c>
      <c r="R97" s="44">
        <v>10.5</v>
      </c>
      <c r="S97" s="44">
        <v>1.39</v>
      </c>
      <c r="T97" s="44">
        <v>1.05</v>
      </c>
      <c r="U97" s="44"/>
      <c r="V97" s="44"/>
      <c r="W97" s="44"/>
    </row>
    <row r="98" spans="2:23"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>
        <f t="shared" si="13"/>
        <v>0</v>
      </c>
      <c r="P98" s="44"/>
      <c r="Q98" s="44"/>
      <c r="R98" s="44" t="s">
        <v>191</v>
      </c>
      <c r="S98" s="44"/>
      <c r="T98" s="44"/>
      <c r="U98" s="44"/>
      <c r="V98" s="44"/>
      <c r="W98" s="44"/>
    </row>
    <row r="99" spans="2:23">
      <c r="B99" s="44" t="s">
        <v>168</v>
      </c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>
        <f t="shared" si="13"/>
        <v>240</v>
      </c>
      <c r="P99" s="44">
        <v>20</v>
      </c>
      <c r="Q99" s="44">
        <v>12</v>
      </c>
      <c r="R99" s="44">
        <v>10</v>
      </c>
      <c r="S99" s="44">
        <v>1.2</v>
      </c>
      <c r="T99" s="44">
        <v>1</v>
      </c>
      <c r="U99" s="44"/>
      <c r="V99" s="44"/>
      <c r="W99" s="44"/>
    </row>
    <row r="100" spans="2:23">
      <c r="B100" s="44" t="s">
        <v>193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>
        <f t="shared" si="13"/>
        <v>420</v>
      </c>
      <c r="P100" s="44">
        <v>105</v>
      </c>
      <c r="Q100" s="44">
        <v>4</v>
      </c>
      <c r="R100" s="44">
        <v>4</v>
      </c>
      <c r="S100" s="44">
        <v>0.4</v>
      </c>
      <c r="T100" s="44">
        <v>0.4</v>
      </c>
      <c r="U100" s="44"/>
      <c r="V100" s="44"/>
      <c r="W100" s="44"/>
    </row>
    <row r="101" spans="2:23">
      <c r="B101" s="44" t="s">
        <v>194</v>
      </c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>
        <f t="shared" si="13"/>
        <v>15.6</v>
      </c>
      <c r="P101" s="44">
        <v>7.8</v>
      </c>
      <c r="Q101" s="44">
        <v>2</v>
      </c>
      <c r="R101" s="44">
        <v>2</v>
      </c>
      <c r="S101" s="44">
        <v>0.2</v>
      </c>
      <c r="T101" s="44">
        <v>0.2</v>
      </c>
      <c r="U101" s="44"/>
      <c r="V101" s="44"/>
      <c r="W101" s="44"/>
    </row>
    <row r="102" spans="2:23">
      <c r="B102" s="44" t="s">
        <v>195</v>
      </c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>
        <f t="shared" si="13"/>
        <v>1018</v>
      </c>
      <c r="P102" s="44">
        <v>101.8</v>
      </c>
      <c r="Q102" s="44">
        <v>10</v>
      </c>
      <c r="R102" s="44">
        <v>10</v>
      </c>
      <c r="S102" s="44">
        <v>1</v>
      </c>
      <c r="T102" s="44">
        <v>1</v>
      </c>
      <c r="U102" s="44"/>
      <c r="V102" s="44"/>
      <c r="W102" s="44"/>
    </row>
    <row r="103" spans="2:23">
      <c r="B103" s="44" t="s">
        <v>196</v>
      </c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>
        <f>SUM(O93:O102)</f>
        <v>16106.6</v>
      </c>
      <c r="P103" s="44"/>
      <c r="Q103" s="44"/>
      <c r="R103" s="44"/>
      <c r="S103" s="44"/>
      <c r="T103" s="44"/>
      <c r="U103" s="44"/>
      <c r="V103" s="44"/>
      <c r="W103" s="44"/>
    </row>
    <row r="104" spans="2:23"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</row>
    <row r="105" spans="2:23">
      <c r="B105" s="137" t="s">
        <v>201</v>
      </c>
      <c r="C105" s="137"/>
      <c r="D105" s="137"/>
      <c r="E105" s="137"/>
      <c r="F105" s="137"/>
      <c r="G105" s="137"/>
      <c r="H105" s="137"/>
      <c r="I105" s="138">
        <v>73</v>
      </c>
      <c r="J105" s="138"/>
      <c r="K105">
        <f>I105*80/60</f>
        <v>97.333333333333329</v>
      </c>
      <c r="L105">
        <v>20</v>
      </c>
      <c r="M105">
        <f>K105*L105</f>
        <v>1946.6666666666665</v>
      </c>
    </row>
    <row r="106" spans="2:23">
      <c r="B106" s="137" t="s">
        <v>143</v>
      </c>
      <c r="C106" s="137"/>
      <c r="D106" s="137"/>
      <c r="E106" s="137"/>
      <c r="F106" s="137"/>
      <c r="G106" s="137"/>
      <c r="H106" s="137"/>
      <c r="I106" s="138">
        <v>3.6</v>
      </c>
      <c r="J106" s="138"/>
      <c r="K106" s="44">
        <f>I106*80/60</f>
        <v>4.8</v>
      </c>
      <c r="L106">
        <v>105</v>
      </c>
      <c r="M106" s="44">
        <f>K106*L106</f>
        <v>504</v>
      </c>
    </row>
    <row r="107" spans="2:23">
      <c r="M107">
        <f>SUM(M105:M106)</f>
        <v>2450.6666666666665</v>
      </c>
    </row>
    <row r="110" spans="2:23">
      <c r="B110" t="s">
        <v>144</v>
      </c>
    </row>
    <row r="111" spans="2:23" ht="16.5" thickBot="1">
      <c r="B111" s="119" t="s">
        <v>145</v>
      </c>
      <c r="C111" s="122" t="s">
        <v>146</v>
      </c>
      <c r="D111" s="123"/>
      <c r="E111" s="123"/>
      <c r="F111" s="124"/>
    </row>
    <row r="112" spans="2:23" ht="16.5" thickBot="1">
      <c r="B112" s="120"/>
      <c r="C112" s="125" t="s">
        <v>147</v>
      </c>
      <c r="D112" s="126"/>
      <c r="E112" s="125" t="s">
        <v>147</v>
      </c>
      <c r="F112" s="127"/>
    </row>
    <row r="113" spans="2:16" ht="32.25" thickBot="1">
      <c r="B113" s="121"/>
      <c r="C113" s="53" t="s">
        <v>148</v>
      </c>
      <c r="D113" s="53" t="s">
        <v>149</v>
      </c>
      <c r="E113" s="53" t="s">
        <v>148</v>
      </c>
      <c r="F113" s="58" t="s">
        <v>149</v>
      </c>
    </row>
    <row r="114" spans="2:16" ht="48" thickBot="1">
      <c r="B114" s="61" t="s">
        <v>205</v>
      </c>
      <c r="C114" s="56">
        <v>67.2</v>
      </c>
      <c r="D114" s="56">
        <v>48</v>
      </c>
      <c r="E114" s="56">
        <v>89.6</v>
      </c>
      <c r="F114" s="60">
        <v>64</v>
      </c>
      <c r="G114" s="74">
        <v>278</v>
      </c>
      <c r="H114">
        <f>E114*G114</f>
        <v>24908.799999999999</v>
      </c>
      <c r="J114" s="44" t="s">
        <v>144</v>
      </c>
      <c r="K114" s="44"/>
      <c r="L114" s="44"/>
      <c r="M114" s="44"/>
      <c r="N114" s="44"/>
    </row>
    <row r="115" spans="2:16" ht="16.5" thickBot="1">
      <c r="B115" s="61" t="s">
        <v>206</v>
      </c>
      <c r="C115" s="56">
        <v>6</v>
      </c>
      <c r="D115" s="56">
        <v>6</v>
      </c>
      <c r="E115" s="56">
        <v>8</v>
      </c>
      <c r="F115" s="60">
        <v>8</v>
      </c>
      <c r="G115" s="74">
        <v>55</v>
      </c>
      <c r="H115" s="44">
        <f t="shared" ref="H115:H119" si="14">E115*G115</f>
        <v>440</v>
      </c>
      <c r="J115" s="44" t="s">
        <v>213</v>
      </c>
      <c r="K115" s="44">
        <v>112</v>
      </c>
      <c r="L115" s="44">
        <v>85</v>
      </c>
      <c r="M115" s="44">
        <v>200</v>
      </c>
      <c r="N115" s="44">
        <v>151.80000000000001</v>
      </c>
    </row>
    <row r="116" spans="2:16" ht="48" thickBot="1">
      <c r="B116" s="71" t="s">
        <v>207</v>
      </c>
      <c r="C116" s="57"/>
      <c r="D116" s="55">
        <v>17.16</v>
      </c>
      <c r="E116" s="57"/>
      <c r="F116" s="72">
        <v>22.88</v>
      </c>
      <c r="H116" s="44">
        <f t="shared" si="14"/>
        <v>0</v>
      </c>
      <c r="J116" s="44" t="s">
        <v>214</v>
      </c>
      <c r="K116" s="44">
        <v>113</v>
      </c>
      <c r="L116" s="44">
        <v>87</v>
      </c>
      <c r="M116" s="44">
        <v>201.8</v>
      </c>
      <c r="N116" s="44">
        <v>155.36000000000001</v>
      </c>
      <c r="O116">
        <v>95</v>
      </c>
      <c r="P116">
        <f>K116*O116</f>
        <v>10735</v>
      </c>
    </row>
    <row r="117" spans="2:16" ht="16.5" thickBot="1">
      <c r="B117" s="61" t="s">
        <v>175</v>
      </c>
      <c r="C117" s="56">
        <v>8.64</v>
      </c>
      <c r="D117" s="56">
        <v>7.2</v>
      </c>
      <c r="E117" s="54">
        <v>11.52</v>
      </c>
      <c r="F117" s="60">
        <v>9.6</v>
      </c>
      <c r="G117" s="74">
        <v>20</v>
      </c>
      <c r="H117" s="44">
        <f t="shared" si="14"/>
        <v>230.39999999999998</v>
      </c>
      <c r="J117" s="44" t="s">
        <v>215</v>
      </c>
      <c r="K117" s="44">
        <v>25</v>
      </c>
      <c r="L117" s="44">
        <v>25</v>
      </c>
      <c r="M117" s="44">
        <v>44.64</v>
      </c>
      <c r="N117" s="44">
        <v>44.64</v>
      </c>
      <c r="P117" s="44">
        <f t="shared" ref="P117:P123" si="15">K117*O117</f>
        <v>0</v>
      </c>
    </row>
    <row r="118" spans="2:16" ht="32.25" thickBot="1">
      <c r="B118" s="61" t="s">
        <v>153</v>
      </c>
      <c r="C118" s="56">
        <v>3.6</v>
      </c>
      <c r="D118" s="56">
        <v>3.6</v>
      </c>
      <c r="E118" s="56">
        <v>4.8</v>
      </c>
      <c r="F118" s="60">
        <v>4.8</v>
      </c>
      <c r="G118" s="74">
        <v>325</v>
      </c>
      <c r="H118" s="44">
        <f t="shared" si="14"/>
        <v>1560</v>
      </c>
      <c r="J118" s="44" t="s">
        <v>216</v>
      </c>
      <c r="K118" s="44">
        <v>32</v>
      </c>
      <c r="L118" s="44">
        <v>25</v>
      </c>
      <c r="M118" s="44">
        <v>57.14</v>
      </c>
      <c r="N118" s="44">
        <v>44.64</v>
      </c>
      <c r="O118">
        <v>25</v>
      </c>
      <c r="P118" s="44">
        <f t="shared" si="15"/>
        <v>800</v>
      </c>
    </row>
    <row r="119" spans="2:16" ht="32.25" thickBot="1">
      <c r="B119" s="61" t="s">
        <v>208</v>
      </c>
      <c r="C119" s="56">
        <v>90</v>
      </c>
      <c r="D119" s="56">
        <v>72</v>
      </c>
      <c r="E119" s="56">
        <v>120</v>
      </c>
      <c r="F119" s="60">
        <v>96</v>
      </c>
      <c r="G119" s="74">
        <v>25</v>
      </c>
      <c r="H119" s="44">
        <f t="shared" si="14"/>
        <v>3000</v>
      </c>
      <c r="J119" s="44" t="s">
        <v>217</v>
      </c>
      <c r="K119" s="44">
        <v>5</v>
      </c>
      <c r="L119" s="44">
        <v>4</v>
      </c>
      <c r="M119" s="44">
        <v>8.93</v>
      </c>
      <c r="N119" s="44">
        <v>7.14</v>
      </c>
      <c r="O119">
        <v>0</v>
      </c>
      <c r="P119" s="44">
        <f t="shared" si="15"/>
        <v>0</v>
      </c>
    </row>
    <row r="120" spans="2:16" ht="48" thickBot="1">
      <c r="B120" s="71" t="s">
        <v>209</v>
      </c>
      <c r="C120" s="57"/>
      <c r="D120" s="54">
        <v>67.2</v>
      </c>
      <c r="E120" s="57"/>
      <c r="F120" s="60">
        <v>89.6</v>
      </c>
      <c r="H120">
        <f>SUM(H114:H119)</f>
        <v>30139.200000000001</v>
      </c>
      <c r="I120">
        <v>120</v>
      </c>
      <c r="J120" s="44" t="s">
        <v>175</v>
      </c>
      <c r="K120" s="44">
        <v>17</v>
      </c>
      <c r="L120" s="44">
        <v>14</v>
      </c>
      <c r="M120" s="44">
        <v>30.36</v>
      </c>
      <c r="N120" s="44">
        <v>25</v>
      </c>
      <c r="O120">
        <v>20</v>
      </c>
      <c r="P120" s="44">
        <f t="shared" si="15"/>
        <v>340</v>
      </c>
    </row>
    <row r="121" spans="2:16" ht="48" thickBot="1">
      <c r="B121" s="71" t="s">
        <v>210</v>
      </c>
      <c r="C121" s="57"/>
      <c r="D121" s="55">
        <v>135.6</v>
      </c>
      <c r="E121" s="57"/>
      <c r="F121" s="72">
        <v>180.8</v>
      </c>
      <c r="J121" s="44" t="s">
        <v>176</v>
      </c>
      <c r="K121" s="44">
        <v>9</v>
      </c>
      <c r="L121" s="44">
        <v>9</v>
      </c>
      <c r="M121" s="44">
        <v>16.07</v>
      </c>
      <c r="N121" s="44">
        <v>16.07</v>
      </c>
      <c r="O121">
        <v>50</v>
      </c>
      <c r="P121" s="44">
        <f t="shared" si="15"/>
        <v>450</v>
      </c>
    </row>
    <row r="122" spans="2:16" ht="48" thickBot="1">
      <c r="B122" s="71" t="s">
        <v>211</v>
      </c>
      <c r="C122" s="57"/>
      <c r="D122" s="56">
        <v>120</v>
      </c>
      <c r="E122" s="57"/>
      <c r="F122" s="60">
        <v>160</v>
      </c>
      <c r="J122" s="44" t="s">
        <v>218</v>
      </c>
      <c r="K122" s="44">
        <v>7.5</v>
      </c>
      <c r="L122" s="44">
        <v>7.5</v>
      </c>
      <c r="M122" s="44">
        <v>13.4</v>
      </c>
      <c r="N122" s="44">
        <v>13.4</v>
      </c>
      <c r="O122">
        <v>105</v>
      </c>
      <c r="P122" s="44">
        <f t="shared" si="15"/>
        <v>787.5</v>
      </c>
    </row>
    <row r="123" spans="2:16" ht="18.75">
      <c r="B123" s="63" t="s">
        <v>212</v>
      </c>
      <c r="C123" s="64"/>
      <c r="D123" s="73">
        <v>120</v>
      </c>
      <c r="E123" s="64"/>
      <c r="F123" s="66">
        <v>160</v>
      </c>
      <c r="J123" s="44" t="s">
        <v>152</v>
      </c>
      <c r="K123" s="44">
        <v>2.5</v>
      </c>
      <c r="L123" s="44">
        <v>2.5</v>
      </c>
      <c r="M123" s="44">
        <v>4.46</v>
      </c>
      <c r="N123" s="44">
        <v>4.46</v>
      </c>
      <c r="O123">
        <v>50</v>
      </c>
      <c r="P123" s="44">
        <f t="shared" si="15"/>
        <v>125</v>
      </c>
    </row>
    <row r="124" spans="2:16">
      <c r="J124" s="44" t="s">
        <v>219</v>
      </c>
      <c r="K124" s="44"/>
      <c r="L124" s="44">
        <v>70</v>
      </c>
      <c r="M124" s="44"/>
      <c r="N124" s="44">
        <v>125</v>
      </c>
      <c r="P124">
        <f>SUM(P116:P123)</f>
        <v>13237.5</v>
      </c>
    </row>
    <row r="125" spans="2:16">
      <c r="J125" s="44" t="s">
        <v>220</v>
      </c>
      <c r="K125" s="44"/>
      <c r="L125" s="44"/>
      <c r="M125" s="44"/>
      <c r="N125" s="44"/>
    </row>
    <row r="126" spans="2:16">
      <c r="J126" s="44"/>
      <c r="K126" s="44"/>
      <c r="L126" s="44"/>
      <c r="M126" s="44"/>
      <c r="N126" s="44"/>
    </row>
    <row r="127" spans="2:16">
      <c r="J127" s="44"/>
      <c r="K127" s="44"/>
      <c r="L127" s="44">
        <v>140</v>
      </c>
      <c r="M127" s="44"/>
      <c r="N127" s="44">
        <v>250</v>
      </c>
    </row>
    <row r="128" spans="2:16">
      <c r="J128" s="44" t="s">
        <v>3</v>
      </c>
      <c r="K128" s="44"/>
      <c r="L128" s="44">
        <v>140</v>
      </c>
      <c r="M128" s="44"/>
      <c r="N128" s="44">
        <v>250</v>
      </c>
    </row>
  </sheetData>
  <mergeCells count="48">
    <mergeCell ref="B111:B113"/>
    <mergeCell ref="C111:F111"/>
    <mergeCell ref="C112:D112"/>
    <mergeCell ref="E112:F112"/>
    <mergeCell ref="G26:L26"/>
    <mergeCell ref="G30:M30"/>
    <mergeCell ref="B105:H105"/>
    <mergeCell ref="I105:J105"/>
    <mergeCell ref="B106:H106"/>
    <mergeCell ref="I106:J106"/>
    <mergeCell ref="G56:G57"/>
    <mergeCell ref="E58:E59"/>
    <mergeCell ref="E60:E61"/>
    <mergeCell ref="E62:E63"/>
    <mergeCell ref="B56:B57"/>
    <mergeCell ref="C56:C57"/>
    <mergeCell ref="M26:N26"/>
    <mergeCell ref="P26:Q26"/>
    <mergeCell ref="I27:L27"/>
    <mergeCell ref="I28:L28"/>
    <mergeCell ref="G24:L24"/>
    <mergeCell ref="M24:N24"/>
    <mergeCell ref="P24:Q24"/>
    <mergeCell ref="G25:L25"/>
    <mergeCell ref="M25:N25"/>
    <mergeCell ref="P25:Q25"/>
    <mergeCell ref="F19:H19"/>
    <mergeCell ref="I19:R19"/>
    <mergeCell ref="F22:F23"/>
    <mergeCell ref="G22:L23"/>
    <mergeCell ref="M22:O22"/>
    <mergeCell ref="P22:R22"/>
    <mergeCell ref="M23:N23"/>
    <mergeCell ref="P23:Q23"/>
    <mergeCell ref="I32:M32"/>
    <mergeCell ref="I33:M33"/>
    <mergeCell ref="N30:O30"/>
    <mergeCell ref="Q30:R30"/>
    <mergeCell ref="G31:M31"/>
    <mergeCell ref="N31:O31"/>
    <mergeCell ref="Q31:R31"/>
    <mergeCell ref="D56:D57"/>
    <mergeCell ref="E56:E57"/>
    <mergeCell ref="F56:F57"/>
    <mergeCell ref="A37:A39"/>
    <mergeCell ref="B37:E37"/>
    <mergeCell ref="B38:C38"/>
    <mergeCell ref="D38:E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Меню</vt:lpstr>
      <vt:lpstr>Титульник город</vt:lpstr>
      <vt:lpstr>Лист1</vt:lpstr>
      <vt:lpstr>'Титульник город'!Область_печати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2022-04-12T11:08:07Z</dcterms:modified>
</cp:coreProperties>
</file>